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32760" windowWidth="6915" windowHeight="8220" activeTab="0"/>
  </bookViews>
  <sheets>
    <sheet name="部数表" sheetId="1" r:id="rId1"/>
  </sheets>
  <definedNames>
    <definedName name="_xlnm.Print_Area" localSheetId="0">'部数表'!$A$1:$R$59</definedName>
  </definedNames>
  <calcPr fullCalcOnLoad="1"/>
</workbook>
</file>

<file path=xl/sharedStrings.xml><?xml version="1.0" encoding="utf-8"?>
<sst xmlns="http://schemas.openxmlformats.org/spreadsheetml/2006/main" count="156" uniqueCount="91">
  <si>
    <t>高岡</t>
  </si>
  <si>
    <t>高岡西</t>
  </si>
  <si>
    <t>妻鹿</t>
  </si>
  <si>
    <t>安室東</t>
  </si>
  <si>
    <t>安室</t>
  </si>
  <si>
    <t>北地区</t>
  </si>
  <si>
    <t>南地区</t>
  </si>
  <si>
    <t>戸建て</t>
  </si>
  <si>
    <t>増位中</t>
  </si>
  <si>
    <t>砥堀</t>
  </si>
  <si>
    <t>山陽中</t>
  </si>
  <si>
    <t>荒川</t>
  </si>
  <si>
    <t>水上</t>
  </si>
  <si>
    <t>増位</t>
  </si>
  <si>
    <t>東光中</t>
  </si>
  <si>
    <t>東</t>
  </si>
  <si>
    <t>飾磨西中</t>
  </si>
  <si>
    <t>広峰</t>
  </si>
  <si>
    <t>英賀保</t>
  </si>
  <si>
    <t>城北</t>
  </si>
  <si>
    <t>琴陵中</t>
  </si>
  <si>
    <t>高丘中</t>
  </si>
  <si>
    <t>東地区</t>
  </si>
  <si>
    <t>灘中</t>
  </si>
  <si>
    <t>白浜</t>
  </si>
  <si>
    <t>安室中</t>
  </si>
  <si>
    <t>糸引</t>
  </si>
  <si>
    <t>西地区</t>
  </si>
  <si>
    <t>夢前中</t>
  </si>
  <si>
    <t>大白書</t>
  </si>
  <si>
    <t>青山</t>
  </si>
  <si>
    <t>広畑中</t>
  </si>
  <si>
    <t>広畑第２</t>
  </si>
  <si>
    <t>大津中</t>
  </si>
  <si>
    <t>大津</t>
  </si>
  <si>
    <t>配布数</t>
  </si>
  <si>
    <t>総　数</t>
  </si>
  <si>
    <t>計</t>
  </si>
  <si>
    <t>白鷺中</t>
  </si>
  <si>
    <t>中 学     校 区</t>
  </si>
  <si>
    <t>小 学     校 区</t>
  </si>
  <si>
    <t>広嶺中</t>
  </si>
  <si>
    <t>野　里</t>
  </si>
  <si>
    <t>城　東</t>
  </si>
  <si>
    <t>城  西</t>
  </si>
  <si>
    <t>城  陽</t>
  </si>
  <si>
    <t>手  柄</t>
  </si>
  <si>
    <t>飾  磨</t>
  </si>
  <si>
    <t>高  浜</t>
  </si>
  <si>
    <t>津  田</t>
  </si>
  <si>
    <t>広  畑</t>
  </si>
  <si>
    <t>城乾中</t>
  </si>
  <si>
    <t>　　請求は実際の配布部数でさせていただきます。</t>
  </si>
  <si>
    <t xml:space="preserve"> ※搬入部数は損紙分を含めて配布部数の１％分上乗せして下さい。</t>
  </si>
  <si>
    <t>総　合　計</t>
  </si>
  <si>
    <t>北</t>
  </si>
  <si>
    <t>南</t>
  </si>
  <si>
    <t>西</t>
  </si>
  <si>
    <t>中</t>
  </si>
  <si>
    <t>東</t>
  </si>
  <si>
    <t>西</t>
  </si>
  <si>
    <t>全戸</t>
  </si>
  <si>
    <t>今回　　　　　配布数</t>
  </si>
  <si>
    <t>分譲</t>
  </si>
  <si>
    <t>賃貸</t>
  </si>
  <si>
    <t>集合住宅</t>
  </si>
  <si>
    <t>集合</t>
  </si>
  <si>
    <t>戸建　合計</t>
  </si>
  <si>
    <t>分譲　合計</t>
  </si>
  <si>
    <t>賃貸　合計</t>
  </si>
  <si>
    <t>(エリアの詳細は町丁一覧表にてご確認下さい)</t>
  </si>
  <si>
    <t xml:space="preserve"> ※住居形態別配布は＠２円増しとなります。</t>
  </si>
  <si>
    <t>◎今回配布する住居形態に丸印を入れて下さい　(全戸か選別［戸建･集合分譲・集合賃貸］かに丸印）</t>
  </si>
  <si>
    <t>飾磨東</t>
  </si>
  <si>
    <t>飾磨中部</t>
  </si>
  <si>
    <t>　※部数表は配布禁止物件を除いた数を表記しています</t>
  </si>
  <si>
    <t>チラシ名</t>
  </si>
  <si>
    <t>会社名</t>
  </si>
  <si>
    <t>搬入日</t>
  </si>
  <si>
    <t>選別</t>
  </si>
  <si>
    <t>戸建</t>
  </si>
  <si>
    <t>集合分譲</t>
  </si>
  <si>
    <t>集合賃貸</t>
  </si>
  <si>
    <t>サイズ</t>
  </si>
  <si>
    <t>★配布期間：　／　　～　　／　　</t>
  </si>
  <si>
    <t>※２種類以上チラシがある場合は別々に記入して下さい</t>
  </si>
  <si>
    <t>城乾</t>
  </si>
  <si>
    <t>白鷺</t>
  </si>
  <si>
    <t>船  場</t>
  </si>
  <si>
    <t>八  幡</t>
  </si>
  <si>
    <r>
      <t>　ポスティング部数表　</t>
    </r>
    <r>
      <rPr>
        <b/>
        <sz val="11"/>
        <rFont val="ＭＳ Ｐゴシック"/>
        <family val="3"/>
      </rPr>
      <t>(2020.11改定)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</si>
</sst>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&quot;(&quot;#,##0&quot;)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32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2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0"/>
      <name val="MS UI Gothic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177" fontId="23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177" fontId="23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77" fontId="23" fillId="0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3" xfId="0" applyFont="1" applyFill="1" applyBorder="1" applyAlignment="1" applyProtection="1">
      <alignment horizontal="center" wrapText="1"/>
      <protection locked="0"/>
    </xf>
    <xf numFmtId="177" fontId="24" fillId="24" borderId="0" xfId="0" applyNumberFormat="1" applyFont="1" applyFill="1" applyAlignment="1">
      <alignment vertical="center"/>
    </xf>
    <xf numFmtId="49" fontId="23" fillId="0" borderId="0" xfId="0" applyNumberFormat="1" applyFont="1" applyFill="1" applyAlignment="1">
      <alignment vertical="center"/>
    </xf>
    <xf numFmtId="177" fontId="17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26" fillId="0" borderId="14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7" fontId="26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177" fontId="26" fillId="0" borderId="0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177" fontId="26" fillId="0" borderId="16" xfId="0" applyNumberFormat="1" applyFont="1" applyFill="1" applyBorder="1" applyAlignment="1">
      <alignment horizontal="center" vertical="center" wrapText="1"/>
    </xf>
    <xf numFmtId="177" fontId="26" fillId="0" borderId="17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distributed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177" fontId="23" fillId="0" borderId="13" xfId="0" applyNumberFormat="1" applyFont="1" applyFill="1" applyBorder="1" applyAlignment="1" applyProtection="1">
      <alignment vertical="center" shrinkToFit="1"/>
      <protection locked="0"/>
    </xf>
    <xf numFmtId="49" fontId="23" fillId="0" borderId="20" xfId="0" applyNumberFormat="1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center" vertical="center"/>
    </xf>
    <xf numFmtId="177" fontId="23" fillId="0" borderId="22" xfId="0" applyNumberFormat="1" applyFont="1" applyFill="1" applyBorder="1" applyAlignment="1" applyProtection="1">
      <alignment vertical="center"/>
      <protection locked="0"/>
    </xf>
    <xf numFmtId="0" fontId="23" fillId="0" borderId="23" xfId="0" applyFont="1" applyFill="1" applyBorder="1" applyAlignment="1">
      <alignment horizontal="center" vertical="distributed" textRotation="255"/>
    </xf>
    <xf numFmtId="177" fontId="23" fillId="0" borderId="24" xfId="0" applyNumberFormat="1" applyFont="1" applyFill="1" applyBorder="1" applyAlignment="1" applyProtection="1">
      <alignment vertical="center"/>
      <protection locked="0"/>
    </xf>
    <xf numFmtId="49" fontId="23" fillId="0" borderId="25" xfId="0" applyNumberFormat="1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center" vertical="center"/>
    </xf>
    <xf numFmtId="177" fontId="23" fillId="0" borderId="26" xfId="0" applyNumberFormat="1" applyFont="1" applyFill="1" applyBorder="1" applyAlignment="1" applyProtection="1">
      <alignment vertical="center"/>
      <protection locked="0"/>
    </xf>
    <xf numFmtId="0" fontId="23" fillId="0" borderId="15" xfId="0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 applyProtection="1">
      <alignment vertical="center"/>
      <protection locked="0"/>
    </xf>
    <xf numFmtId="0" fontId="23" fillId="0" borderId="28" xfId="0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177" fontId="23" fillId="0" borderId="30" xfId="0" applyNumberFormat="1" applyFont="1" applyFill="1" applyBorder="1" applyAlignment="1" applyProtection="1">
      <alignment vertical="center"/>
      <protection/>
    </xf>
    <xf numFmtId="177" fontId="23" fillId="0" borderId="31" xfId="0" applyNumberFormat="1" applyFont="1" applyFill="1" applyBorder="1" applyAlignment="1" applyProtection="1">
      <alignment vertical="center"/>
      <protection/>
    </xf>
    <xf numFmtId="184" fontId="23" fillId="0" borderId="32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177" fontId="23" fillId="0" borderId="13" xfId="0" applyNumberFormat="1" applyFont="1" applyFill="1" applyBorder="1" applyAlignment="1" applyProtection="1">
      <alignment vertical="center"/>
      <protection locked="0"/>
    </xf>
    <xf numFmtId="177" fontId="23" fillId="0" borderId="27" xfId="0" applyNumberFormat="1" applyFont="1" applyFill="1" applyBorder="1" applyAlignment="1" applyProtection="1">
      <alignment vertical="center"/>
      <protection locked="0"/>
    </xf>
    <xf numFmtId="0" fontId="28" fillId="0" borderId="33" xfId="0" applyFont="1" applyFill="1" applyBorder="1" applyAlignment="1">
      <alignment horizontal="center" vertical="distributed" wrapText="1" readingOrder="1"/>
    </xf>
    <xf numFmtId="177" fontId="23" fillId="0" borderId="26" xfId="0" applyNumberFormat="1" applyFont="1" applyFill="1" applyBorder="1" applyAlignment="1" applyProtection="1">
      <alignment vertical="center"/>
      <protection locked="0"/>
    </xf>
    <xf numFmtId="0" fontId="23" fillId="0" borderId="33" xfId="0" applyFont="1" applyFill="1" applyBorder="1" applyAlignment="1">
      <alignment horizontal="center" vertical="distributed" readingOrder="1"/>
    </xf>
    <xf numFmtId="0" fontId="23" fillId="0" borderId="23" xfId="0" applyFont="1" applyFill="1" applyBorder="1" applyAlignment="1">
      <alignment vertical="distributed" textRotation="255"/>
    </xf>
    <xf numFmtId="49" fontId="23" fillId="0" borderId="20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distributed" vertical="center"/>
    </xf>
    <xf numFmtId="49" fontId="23" fillId="0" borderId="18" xfId="0" applyNumberFormat="1" applyFont="1" applyFill="1" applyBorder="1" applyAlignment="1">
      <alignment horizontal="distributed" vertical="center"/>
    </xf>
    <xf numFmtId="177" fontId="23" fillId="0" borderId="13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horizontal="center" vertical="center" textRotation="255"/>
    </xf>
    <xf numFmtId="0" fontId="23" fillId="0" borderId="31" xfId="0" applyFont="1" applyFill="1" applyBorder="1" applyAlignment="1">
      <alignment horizontal="distributed" vertical="center"/>
    </xf>
    <xf numFmtId="177" fontId="23" fillId="0" borderId="34" xfId="0" applyNumberFormat="1" applyFont="1" applyFill="1" applyBorder="1" applyAlignment="1" applyProtection="1">
      <alignment vertical="center"/>
      <protection/>
    </xf>
    <xf numFmtId="177" fontId="23" fillId="0" borderId="31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23" fillId="0" borderId="35" xfId="0" applyFont="1" applyFill="1" applyBorder="1" applyAlignment="1">
      <alignment horizontal="distributed" vertical="center"/>
    </xf>
    <xf numFmtId="49" fontId="23" fillId="0" borderId="15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distributed"/>
    </xf>
    <xf numFmtId="49" fontId="23" fillId="0" borderId="36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 textRotation="255"/>
    </xf>
    <xf numFmtId="0" fontId="23" fillId="0" borderId="31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distributed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vertical="distributed" textRotation="255"/>
    </xf>
    <xf numFmtId="178" fontId="23" fillId="0" borderId="0" xfId="0" applyNumberFormat="1" applyFont="1" applyFill="1" applyAlignment="1">
      <alignment vertical="center" wrapText="1"/>
    </xf>
    <xf numFmtId="0" fontId="23" fillId="0" borderId="0" xfId="0" applyFont="1" applyFill="1" applyBorder="1" applyAlignment="1">
      <alignment horizontal="left" vertical="center" shrinkToFit="1"/>
    </xf>
    <xf numFmtId="38" fontId="23" fillId="0" borderId="0" xfId="0" applyNumberFormat="1" applyFont="1" applyFill="1" applyBorder="1" applyAlignment="1">
      <alignment horizontal="right" vertical="center" shrinkToFit="1"/>
    </xf>
    <xf numFmtId="38" fontId="23" fillId="0" borderId="0" xfId="0" applyNumberFormat="1" applyFont="1" applyFill="1" applyBorder="1" applyAlignment="1">
      <alignment horizontal="right" vertical="center"/>
    </xf>
    <xf numFmtId="38" fontId="23" fillId="0" borderId="0" xfId="49" applyFont="1" applyFill="1" applyBorder="1" applyAlignment="1">
      <alignment horizontal="right" vertical="center"/>
    </xf>
    <xf numFmtId="0" fontId="24" fillId="0" borderId="37" xfId="0" applyFont="1" applyFill="1" applyBorder="1" applyAlignment="1">
      <alignment vertical="center"/>
    </xf>
    <xf numFmtId="49" fontId="23" fillId="0" borderId="37" xfId="0" applyNumberFormat="1" applyFont="1" applyFill="1" applyBorder="1" applyAlignment="1">
      <alignment vertical="center"/>
    </xf>
    <xf numFmtId="0" fontId="23" fillId="0" borderId="37" xfId="0" applyFont="1" applyFill="1" applyBorder="1" applyAlignment="1">
      <alignment horizontal="center" vertical="center"/>
    </xf>
    <xf numFmtId="177" fontId="17" fillId="0" borderId="37" xfId="0" applyNumberFormat="1" applyFont="1" applyFill="1" applyBorder="1" applyAlignment="1">
      <alignment vertical="center"/>
    </xf>
    <xf numFmtId="177" fontId="23" fillId="0" borderId="37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shrinkToFit="1"/>
    </xf>
    <xf numFmtId="38" fontId="17" fillId="0" borderId="0" xfId="0" applyNumberFormat="1" applyFont="1" applyFill="1" applyBorder="1" applyAlignment="1">
      <alignment horizontal="right" vertical="center" shrinkToFit="1"/>
    </xf>
    <xf numFmtId="38" fontId="17" fillId="0" borderId="0" xfId="0" applyNumberFormat="1" applyFont="1" applyFill="1" applyBorder="1" applyAlignment="1">
      <alignment horizontal="right" vertical="center"/>
    </xf>
    <xf numFmtId="38" fontId="17" fillId="0" borderId="0" xfId="49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8" fontId="23" fillId="0" borderId="0" xfId="0" applyNumberFormat="1" applyFont="1" applyFill="1" applyAlignment="1">
      <alignment vertical="center"/>
    </xf>
    <xf numFmtId="38" fontId="30" fillId="0" borderId="0" xfId="0" applyNumberFormat="1" applyFont="1" applyFill="1" applyBorder="1" applyAlignment="1">
      <alignment vertical="center"/>
    </xf>
    <xf numFmtId="184" fontId="17" fillId="0" borderId="0" xfId="0" applyNumberFormat="1" applyFont="1" applyAlignment="1">
      <alignment vertical="center"/>
    </xf>
    <xf numFmtId="49" fontId="23" fillId="0" borderId="18" xfId="0" applyNumberFormat="1" applyFont="1" applyFill="1" applyBorder="1" applyAlignment="1">
      <alignment horizontal="center" vertical="center"/>
    </xf>
    <xf numFmtId="177" fontId="23" fillId="0" borderId="22" xfId="0" applyNumberFormat="1" applyFont="1" applyFill="1" applyBorder="1" applyAlignment="1" applyProtection="1">
      <alignment vertical="center"/>
      <protection locked="0"/>
    </xf>
    <xf numFmtId="0" fontId="23" fillId="0" borderId="38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49" fontId="26" fillId="0" borderId="18" xfId="0" applyNumberFormat="1" applyFont="1" applyFill="1" applyBorder="1" applyAlignment="1">
      <alignment horizontal="center" vertical="center"/>
    </xf>
    <xf numFmtId="177" fontId="23" fillId="0" borderId="41" xfId="0" applyNumberFormat="1" applyFont="1" applyFill="1" applyBorder="1" applyAlignment="1" applyProtection="1">
      <alignment vertical="center"/>
      <protection locked="0"/>
    </xf>
    <xf numFmtId="49" fontId="28" fillId="0" borderId="18" xfId="0" applyNumberFormat="1" applyFont="1" applyFill="1" applyBorder="1" applyAlignment="1">
      <alignment horizontal="distributed" vertical="center" wrapText="1"/>
    </xf>
    <xf numFmtId="0" fontId="23" fillId="0" borderId="29" xfId="0" applyFont="1" applyFill="1" applyBorder="1" applyAlignment="1">
      <alignment horizontal="center" vertical="center" shrinkToFit="1"/>
    </xf>
    <xf numFmtId="184" fontId="23" fillId="0" borderId="42" xfId="0" applyNumberFormat="1" applyFont="1" applyFill="1" applyBorder="1" applyAlignment="1">
      <alignment horizontal="center" vertical="center"/>
    </xf>
    <xf numFmtId="184" fontId="23" fillId="0" borderId="25" xfId="0" applyNumberFormat="1" applyFont="1" applyFill="1" applyBorder="1" applyAlignment="1">
      <alignment horizontal="center" vertical="top"/>
    </xf>
    <xf numFmtId="184" fontId="23" fillId="0" borderId="23" xfId="0" applyNumberFormat="1" applyFont="1" applyFill="1" applyBorder="1" applyAlignment="1">
      <alignment horizontal="center" vertical="center"/>
    </xf>
    <xf numFmtId="184" fontId="23" fillId="0" borderId="43" xfId="0" applyNumberFormat="1" applyFont="1" applyFill="1" applyBorder="1" applyAlignment="1">
      <alignment horizontal="center" vertical="center"/>
    </xf>
    <xf numFmtId="184" fontId="23" fillId="0" borderId="32" xfId="0" applyNumberFormat="1" applyFont="1" applyFill="1" applyBorder="1" applyAlignment="1">
      <alignment horizontal="center" vertical="center" shrinkToFit="1"/>
    </xf>
    <xf numFmtId="184" fontId="23" fillId="0" borderId="32" xfId="0" applyNumberFormat="1" applyFont="1" applyFill="1" applyBorder="1" applyAlignment="1">
      <alignment horizontal="distributed" vertical="center"/>
    </xf>
    <xf numFmtId="0" fontId="17" fillId="0" borderId="0" xfId="0" applyFont="1" applyFill="1" applyAlignment="1">
      <alignment vertical="center"/>
    </xf>
    <xf numFmtId="184" fontId="23" fillId="0" borderId="25" xfId="0" applyNumberFormat="1" applyFont="1" applyFill="1" applyBorder="1" applyAlignment="1">
      <alignment horizontal="center" vertical="center"/>
    </xf>
    <xf numFmtId="184" fontId="23" fillId="0" borderId="42" xfId="0" applyNumberFormat="1" applyFont="1" applyFill="1" applyBorder="1" applyAlignment="1">
      <alignment vertical="center"/>
    </xf>
    <xf numFmtId="38" fontId="17" fillId="0" borderId="44" xfId="49" applyFont="1" applyFill="1" applyBorder="1" applyAlignment="1">
      <alignment vertical="center"/>
    </xf>
    <xf numFmtId="38" fontId="17" fillId="0" borderId="45" xfId="49" applyFont="1" applyFill="1" applyBorder="1" applyAlignment="1">
      <alignment vertical="center"/>
    </xf>
    <xf numFmtId="38" fontId="17" fillId="0" borderId="46" xfId="49" applyFont="1" applyFill="1" applyBorder="1" applyAlignment="1">
      <alignment vertical="center"/>
    </xf>
    <xf numFmtId="38" fontId="17" fillId="0" borderId="38" xfId="49" applyFont="1" applyFill="1" applyBorder="1" applyAlignment="1">
      <alignment vertical="center"/>
    </xf>
    <xf numFmtId="38" fontId="17" fillId="0" borderId="47" xfId="49" applyFont="1" applyFill="1" applyBorder="1" applyAlignment="1">
      <alignment vertical="center"/>
    </xf>
    <xf numFmtId="38" fontId="17" fillId="0" borderId="21" xfId="49" applyFont="1" applyFill="1" applyBorder="1" applyAlignment="1">
      <alignment vertical="center"/>
    </xf>
    <xf numFmtId="38" fontId="17" fillId="0" borderId="39" xfId="49" applyFont="1" applyFill="1" applyBorder="1" applyAlignment="1">
      <alignment vertical="center"/>
    </xf>
    <xf numFmtId="38" fontId="17" fillId="0" borderId="48" xfId="49" applyFont="1" applyFill="1" applyBorder="1" applyAlignment="1">
      <alignment vertical="center"/>
    </xf>
    <xf numFmtId="38" fontId="17" fillId="0" borderId="14" xfId="49" applyFont="1" applyFill="1" applyBorder="1" applyAlignment="1">
      <alignment vertical="center"/>
    </xf>
    <xf numFmtId="38" fontId="17" fillId="0" borderId="40" xfId="49" applyFont="1" applyFill="1" applyBorder="1" applyAlignment="1">
      <alignment vertical="center"/>
    </xf>
    <xf numFmtId="38" fontId="17" fillId="0" borderId="49" xfId="49" applyFont="1" applyFill="1" applyBorder="1" applyAlignment="1">
      <alignment vertical="center"/>
    </xf>
    <xf numFmtId="38" fontId="17" fillId="0" borderId="28" xfId="49" applyFont="1" applyFill="1" applyBorder="1" applyAlignment="1">
      <alignment vertical="center"/>
    </xf>
    <xf numFmtId="38" fontId="23" fillId="0" borderId="34" xfId="49" applyFont="1" applyFill="1" applyBorder="1" applyAlignment="1" applyProtection="1">
      <alignment vertical="center"/>
      <protection/>
    </xf>
    <xf numFmtId="38" fontId="23" fillId="0" borderId="30" xfId="49" applyFont="1" applyFill="1" applyBorder="1" applyAlignment="1" applyProtection="1">
      <alignment vertical="center"/>
      <protection/>
    </xf>
    <xf numFmtId="38" fontId="23" fillId="0" borderId="31" xfId="49" applyFont="1" applyFill="1" applyBorder="1" applyAlignment="1" applyProtection="1">
      <alignment vertical="center"/>
      <protection/>
    </xf>
    <xf numFmtId="38" fontId="23" fillId="0" borderId="0" xfId="49" applyFont="1" applyFill="1" applyBorder="1" applyAlignment="1">
      <alignment vertical="center"/>
    </xf>
    <xf numFmtId="38" fontId="23" fillId="0" borderId="0" xfId="49" applyFont="1" applyFill="1" applyAlignment="1">
      <alignment vertical="center"/>
    </xf>
    <xf numFmtId="38" fontId="17" fillId="0" borderId="50" xfId="49" applyFont="1" applyFill="1" applyBorder="1" applyAlignment="1">
      <alignment vertical="center"/>
    </xf>
    <xf numFmtId="38" fontId="17" fillId="0" borderId="51" xfId="49" applyFont="1" applyFill="1" applyBorder="1" applyAlignment="1">
      <alignment vertical="center"/>
    </xf>
    <xf numFmtId="38" fontId="17" fillId="0" borderId="52" xfId="49" applyFont="1" applyFill="1" applyBorder="1" applyAlignment="1">
      <alignment vertical="center"/>
    </xf>
    <xf numFmtId="38" fontId="17" fillId="0" borderId="53" xfId="49" applyFont="1" applyFill="1" applyBorder="1" applyAlignment="1">
      <alignment vertical="center"/>
    </xf>
    <xf numFmtId="38" fontId="17" fillId="0" borderId="54" xfId="49" applyFont="1" applyFill="1" applyBorder="1" applyAlignment="1">
      <alignment vertical="center"/>
    </xf>
    <xf numFmtId="38" fontId="17" fillId="0" borderId="55" xfId="49" applyFont="1" applyFill="1" applyBorder="1" applyAlignment="1">
      <alignment vertical="center"/>
    </xf>
    <xf numFmtId="38" fontId="17" fillId="0" borderId="56" xfId="49" applyFont="1" applyFill="1" applyBorder="1" applyAlignment="1">
      <alignment vertical="center"/>
    </xf>
    <xf numFmtId="38" fontId="17" fillId="0" borderId="57" xfId="49" applyFont="1" applyFill="1" applyBorder="1" applyAlignment="1">
      <alignment vertical="center"/>
    </xf>
    <xf numFmtId="38" fontId="23" fillId="0" borderId="58" xfId="49" applyFont="1" applyFill="1" applyBorder="1" applyAlignment="1" applyProtection="1">
      <alignment vertical="center"/>
      <protection/>
    </xf>
    <xf numFmtId="38" fontId="23" fillId="0" borderId="59" xfId="49" applyFont="1" applyFill="1" applyBorder="1" applyAlignment="1" applyProtection="1">
      <alignment vertical="center"/>
      <protection/>
    </xf>
    <xf numFmtId="38" fontId="17" fillId="0" borderId="34" xfId="49" applyFont="1" applyFill="1" applyBorder="1" applyAlignment="1">
      <alignment vertical="center"/>
    </xf>
    <xf numFmtId="38" fontId="17" fillId="0" borderId="30" xfId="49" applyFont="1" applyFill="1" applyBorder="1" applyAlignment="1">
      <alignment vertical="center"/>
    </xf>
    <xf numFmtId="38" fontId="17" fillId="0" borderId="31" xfId="49" applyFont="1" applyFill="1" applyBorder="1" applyAlignment="1">
      <alignment vertical="center"/>
    </xf>
    <xf numFmtId="38" fontId="17" fillId="0" borderId="60" xfId="49" applyFont="1" applyFill="1" applyBorder="1" applyAlignment="1">
      <alignment vertical="center"/>
    </xf>
    <xf numFmtId="38" fontId="17" fillId="0" borderId="61" xfId="49" applyFont="1" applyFill="1" applyBorder="1" applyAlignment="1">
      <alignment vertical="center"/>
    </xf>
    <xf numFmtId="38" fontId="17" fillId="0" borderId="15" xfId="49" applyFont="1" applyFill="1" applyBorder="1" applyAlignment="1">
      <alignment vertical="center"/>
    </xf>
    <xf numFmtId="38" fontId="17" fillId="0" borderId="44" xfId="49" applyFont="1" applyFill="1" applyBorder="1" applyAlignment="1" applyProtection="1">
      <alignment vertical="center"/>
      <protection/>
    </xf>
    <xf numFmtId="38" fontId="17" fillId="0" borderId="45" xfId="49" applyFont="1" applyFill="1" applyBorder="1" applyAlignment="1" applyProtection="1">
      <alignment vertical="center"/>
      <protection/>
    </xf>
    <xf numFmtId="38" fontId="17" fillId="0" borderId="46" xfId="49" applyFont="1" applyFill="1" applyBorder="1" applyAlignment="1" applyProtection="1">
      <alignment vertical="center"/>
      <protection/>
    </xf>
    <xf numFmtId="38" fontId="17" fillId="0" borderId="62" xfId="49" applyFont="1" applyFill="1" applyBorder="1" applyAlignment="1" applyProtection="1">
      <alignment vertical="center" shrinkToFit="1"/>
      <protection/>
    </xf>
    <xf numFmtId="0" fontId="23" fillId="0" borderId="33" xfId="0" applyFont="1" applyFill="1" applyBorder="1" applyAlignment="1">
      <alignment horizontal="center" vertical="distributed" textRotation="255"/>
    </xf>
    <xf numFmtId="0" fontId="23" fillId="0" borderId="23" xfId="0" applyFont="1" applyFill="1" applyBorder="1" applyAlignment="1">
      <alignment horizontal="center" vertical="distributed" textRotation="255"/>
    </xf>
    <xf numFmtId="49" fontId="23" fillId="0" borderId="20" xfId="0" applyNumberFormat="1" applyFont="1" applyFill="1" applyBorder="1" applyAlignment="1">
      <alignment horizontal="distributed" vertical="center"/>
    </xf>
    <xf numFmtId="49" fontId="23" fillId="0" borderId="25" xfId="0" applyNumberFormat="1" applyFont="1" applyFill="1" applyBorder="1" applyAlignment="1">
      <alignment horizontal="distributed" vertical="center"/>
    </xf>
    <xf numFmtId="177" fontId="26" fillId="0" borderId="15" xfId="0" applyNumberFormat="1" applyFont="1" applyFill="1" applyBorder="1" applyAlignment="1">
      <alignment horizontal="center" vertical="center" wrapText="1"/>
    </xf>
    <xf numFmtId="177" fontId="26" fillId="0" borderId="16" xfId="0" applyNumberFormat="1" applyFont="1" applyFill="1" applyBorder="1" applyAlignment="1">
      <alignment horizontal="center" vertical="center" wrapText="1"/>
    </xf>
    <xf numFmtId="177" fontId="23" fillId="0" borderId="33" xfId="0" applyNumberFormat="1" applyFont="1" applyFill="1" applyBorder="1" applyAlignment="1">
      <alignment horizontal="center" vertical="center"/>
    </xf>
    <xf numFmtId="177" fontId="23" fillId="0" borderId="42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177" fontId="23" fillId="0" borderId="12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177" fontId="26" fillId="0" borderId="60" xfId="0" applyNumberFormat="1" applyFont="1" applyFill="1" applyBorder="1" applyAlignment="1">
      <alignment horizontal="center" vertical="center"/>
    </xf>
    <xf numFmtId="177" fontId="26" fillId="0" borderId="17" xfId="0" applyNumberFormat="1" applyFont="1" applyFill="1" applyBorder="1" applyAlignment="1">
      <alignment horizontal="center" vertical="center"/>
    </xf>
    <xf numFmtId="177" fontId="26" fillId="0" borderId="39" xfId="0" applyNumberFormat="1" applyFont="1" applyFill="1" applyBorder="1" applyAlignment="1">
      <alignment horizontal="center" vertical="center" wrapText="1"/>
    </xf>
    <xf numFmtId="177" fontId="26" fillId="0" borderId="64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vertical="center"/>
    </xf>
    <xf numFmtId="177" fontId="30" fillId="0" borderId="10" xfId="0" applyNumberFormat="1" applyFont="1" applyFill="1" applyBorder="1" applyAlignment="1">
      <alignment horizontal="center" vertical="center"/>
    </xf>
    <xf numFmtId="177" fontId="30" fillId="0" borderId="11" xfId="0" applyNumberFormat="1" applyFont="1" applyFill="1" applyBorder="1" applyAlignment="1">
      <alignment horizontal="center" vertical="center"/>
    </xf>
    <xf numFmtId="177" fontId="30" fillId="0" borderId="12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49" fontId="23" fillId="0" borderId="20" xfId="0" applyNumberFormat="1" applyFont="1" applyFill="1" applyBorder="1" applyAlignment="1">
      <alignment horizontal="center" vertical="center" shrinkToFit="1"/>
    </xf>
    <xf numFmtId="49" fontId="23" fillId="0" borderId="25" xfId="0" applyNumberFormat="1" applyFont="1" applyFill="1" applyBorder="1" applyAlignment="1">
      <alignment horizontal="center" vertical="center" shrinkToFit="1"/>
    </xf>
    <xf numFmtId="177" fontId="26" fillId="0" borderId="61" xfId="0" applyNumberFormat="1" applyFont="1" applyFill="1" applyBorder="1" applyAlignment="1">
      <alignment horizontal="center" vertical="center"/>
    </xf>
    <xf numFmtId="177" fontId="26" fillId="0" borderId="65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177" fontId="30" fillId="0" borderId="66" xfId="0" applyNumberFormat="1" applyFont="1" applyFill="1" applyBorder="1" applyAlignment="1" applyProtection="1">
      <alignment vertical="center"/>
      <protection locked="0"/>
    </xf>
    <xf numFmtId="177" fontId="30" fillId="0" borderId="67" xfId="0" applyNumberFormat="1" applyFont="1" applyFill="1" applyBorder="1" applyAlignment="1" applyProtection="1">
      <alignment vertical="center"/>
      <protection locked="0"/>
    </xf>
    <xf numFmtId="177" fontId="30" fillId="0" borderId="68" xfId="0" applyNumberFormat="1" applyFont="1" applyFill="1" applyBorder="1" applyAlignment="1" applyProtection="1">
      <alignment vertical="center"/>
      <protection locked="0"/>
    </xf>
    <xf numFmtId="177" fontId="30" fillId="0" borderId="69" xfId="0" applyNumberFormat="1" applyFont="1" applyFill="1" applyBorder="1" applyAlignment="1" applyProtection="1">
      <alignment vertical="center"/>
      <protection locked="0"/>
    </xf>
    <xf numFmtId="177" fontId="30" fillId="0" borderId="70" xfId="0" applyNumberFormat="1" applyFont="1" applyFill="1" applyBorder="1" applyAlignment="1" applyProtection="1">
      <alignment vertical="center"/>
      <protection locked="0"/>
    </xf>
    <xf numFmtId="177" fontId="30" fillId="0" borderId="71" xfId="0" applyNumberFormat="1" applyFont="1" applyFill="1" applyBorder="1" applyAlignment="1" applyProtection="1">
      <alignment vertical="center"/>
      <protection locked="0"/>
    </xf>
    <xf numFmtId="177" fontId="23" fillId="0" borderId="11" xfId="0" applyNumberFormat="1" applyFont="1" applyFill="1" applyBorder="1" applyAlignment="1">
      <alignment horizontal="center" vertical="center"/>
    </xf>
    <xf numFmtId="177" fontId="23" fillId="0" borderId="66" xfId="0" applyNumberFormat="1" applyFont="1" applyFill="1" applyBorder="1" applyAlignment="1">
      <alignment horizontal="center" vertical="center" wrapText="1"/>
    </xf>
    <xf numFmtId="177" fontId="23" fillId="0" borderId="68" xfId="0" applyNumberFormat="1" applyFont="1" applyFill="1" applyBorder="1" applyAlignment="1">
      <alignment horizontal="center" vertical="center" wrapText="1"/>
    </xf>
    <xf numFmtId="177" fontId="23" fillId="0" borderId="69" xfId="0" applyNumberFormat="1" applyFont="1" applyFill="1" applyBorder="1" applyAlignment="1">
      <alignment horizontal="center" vertical="center" wrapText="1"/>
    </xf>
    <xf numFmtId="177" fontId="23" fillId="0" borderId="71" xfId="0" applyNumberFormat="1" applyFont="1" applyFill="1" applyBorder="1" applyAlignment="1">
      <alignment horizontal="center" vertical="center" wrapText="1"/>
    </xf>
    <xf numFmtId="0" fontId="24" fillId="1" borderId="0" xfId="0" applyFont="1" applyFill="1" applyBorder="1" applyAlignment="1">
      <alignment vertical="center" wrapText="1"/>
    </xf>
    <xf numFmtId="0" fontId="23" fillId="0" borderId="33" xfId="0" applyFont="1" applyFill="1" applyBorder="1" applyAlignment="1">
      <alignment horizontal="center" vertical="center" textRotation="255"/>
    </xf>
    <xf numFmtId="0" fontId="23" fillId="0" borderId="23" xfId="0" applyFont="1" applyFill="1" applyBorder="1" applyAlignment="1">
      <alignment horizontal="center" vertical="center" textRotation="255"/>
    </xf>
    <xf numFmtId="0" fontId="23" fillId="0" borderId="25" xfId="0" applyFont="1" applyBorder="1" applyAlignment="1">
      <alignment vertical="center"/>
    </xf>
    <xf numFmtId="0" fontId="17" fillId="0" borderId="70" xfId="0" applyFont="1" applyFill="1" applyBorder="1" applyAlignment="1" applyProtection="1">
      <alignment horizontal="center" vertical="center" shrinkToFit="1"/>
      <protection locked="0"/>
    </xf>
    <xf numFmtId="0" fontId="17" fillId="0" borderId="70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177" fontId="24" fillId="1" borderId="0" xfId="0" applyNumberFormat="1" applyFont="1" applyFill="1" applyBorder="1" applyAlignment="1">
      <alignment horizontal="center" vertical="center"/>
    </xf>
    <xf numFmtId="56" fontId="17" fillId="0" borderId="7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right"/>
    </xf>
    <xf numFmtId="177" fontId="23" fillId="0" borderId="10" xfId="0" applyNumberFormat="1" applyFont="1" applyFill="1" applyBorder="1" applyAlignment="1" applyProtection="1">
      <alignment horizontal="center" vertical="center"/>
      <protection locked="0"/>
    </xf>
    <xf numFmtId="177" fontId="23" fillId="0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 wrapText="1"/>
    </xf>
    <xf numFmtId="177" fontId="23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17" fillId="0" borderId="6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13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wrapText="1"/>
      <protection/>
    </xf>
    <xf numFmtId="177" fontId="23" fillId="24" borderId="0" xfId="0" applyNumberFormat="1" applyFont="1" applyFill="1" applyAlignment="1" applyProtection="1">
      <alignment vertical="center"/>
      <protection/>
    </xf>
    <xf numFmtId="177" fontId="23" fillId="0" borderId="0" xfId="0" applyNumberFormat="1" applyFont="1" applyFill="1" applyAlignment="1" applyProtection="1">
      <alignment vertical="center"/>
      <protection/>
    </xf>
    <xf numFmtId="177" fontId="2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177" fontId="23" fillId="0" borderId="0" xfId="0" applyNumberFormat="1" applyFont="1" applyFill="1" applyBorder="1" applyAlignment="1" applyProtection="1">
      <alignment vertical="center" shrinkToFit="1"/>
      <protection/>
    </xf>
    <xf numFmtId="177" fontId="23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177" fontId="30" fillId="0" borderId="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52</xdr:row>
      <xdr:rowOff>19050</xdr:rowOff>
    </xdr:from>
    <xdr:to>
      <xdr:col>17</xdr:col>
      <xdr:colOff>247650</xdr:colOff>
      <xdr:row>58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0229850"/>
          <a:ext cx="3209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4</xdr:row>
      <xdr:rowOff>114300</xdr:rowOff>
    </xdr:from>
    <xdr:to>
      <xdr:col>6</xdr:col>
      <xdr:colOff>447675</xdr:colOff>
      <xdr:row>6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886075" y="981075"/>
          <a:ext cx="400050" cy="3714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tabSelected="1" view="pageBreakPreview" zoomScaleSheetLayoutView="100" zoomScalePageLayoutView="0" workbookViewId="0" topLeftCell="A1">
      <selection activeCell="R40" sqref="R40"/>
    </sheetView>
  </sheetViews>
  <sheetFormatPr defaultColWidth="9.00390625" defaultRowHeight="13.5"/>
  <cols>
    <col min="1" max="1" width="7.25390625" style="6" customWidth="1"/>
    <col min="2" max="2" width="6.25390625" style="24" customWidth="1"/>
    <col min="3" max="3" width="3.125" style="5" customWidth="1"/>
    <col min="4" max="4" width="7.50390625" style="25" bestFit="1" customWidth="1"/>
    <col min="5" max="5" width="7.50390625" style="7" bestFit="1" customWidth="1"/>
    <col min="6" max="6" width="5.625" style="7" customWidth="1"/>
    <col min="7" max="7" width="6.625" style="7" customWidth="1"/>
    <col min="8" max="8" width="7.875" style="7" customWidth="1"/>
    <col min="9" max="10" width="0.6171875" style="7" customWidth="1"/>
    <col min="11" max="11" width="7.25390625" style="7" customWidth="1"/>
    <col min="12" max="12" width="6.25390625" style="7" customWidth="1"/>
    <col min="13" max="13" width="3.125" style="7" customWidth="1"/>
    <col min="14" max="15" width="7.50390625" style="7" bestFit="1" customWidth="1"/>
    <col min="16" max="16" width="6.00390625" style="17" customWidth="1"/>
    <col min="17" max="17" width="6.75390625" style="6" customWidth="1"/>
    <col min="18" max="18" width="7.875" style="6" customWidth="1"/>
    <col min="19" max="19" width="7.125" style="24" customWidth="1"/>
    <col min="20" max="20" width="9.125" style="5" customWidth="1"/>
    <col min="21" max="21" width="15.00390625" style="6" hidden="1" customWidth="1"/>
    <col min="22" max="22" width="7.125" style="6" customWidth="1"/>
    <col min="23" max="23" width="7.125" style="6" hidden="1" customWidth="1"/>
    <col min="24" max="24" width="6.375" style="6" hidden="1" customWidth="1"/>
    <col min="25" max="25" width="5.875" style="6" hidden="1" customWidth="1"/>
    <col min="26" max="26" width="10.625" style="6" customWidth="1"/>
    <col min="27" max="16384" width="9.00390625" style="4" customWidth="1"/>
  </cols>
  <sheetData>
    <row r="1" spans="1:28" ht="20.25" customHeight="1" thickBot="1">
      <c r="A1" s="212" t="s">
        <v>90</v>
      </c>
      <c r="B1" s="213"/>
      <c r="C1" s="213"/>
      <c r="D1" s="213"/>
      <c r="E1" s="213"/>
      <c r="F1" s="213"/>
      <c r="G1" s="214"/>
      <c r="H1" s="1"/>
      <c r="I1" s="1"/>
      <c r="J1" s="217" t="s">
        <v>77</v>
      </c>
      <c r="K1" s="217"/>
      <c r="L1" s="209"/>
      <c r="M1" s="210"/>
      <c r="N1" s="210"/>
      <c r="O1" s="3"/>
      <c r="P1" s="2" t="s">
        <v>78</v>
      </c>
      <c r="Q1" s="216"/>
      <c r="R1" s="216"/>
      <c r="S1" s="4"/>
      <c r="V1" s="7"/>
      <c r="W1" s="7"/>
      <c r="X1" s="7"/>
      <c r="Y1" s="7"/>
      <c r="Z1" s="7"/>
      <c r="AB1" s="8"/>
    </row>
    <row r="2" spans="1:28" ht="18" customHeight="1" thickBot="1">
      <c r="A2" s="220" t="s">
        <v>70</v>
      </c>
      <c r="B2" s="220"/>
      <c r="C2" s="220"/>
      <c r="D2" s="220"/>
      <c r="E2" s="220"/>
      <c r="F2" s="220"/>
      <c r="G2" s="220"/>
      <c r="H2" s="1"/>
      <c r="I2" s="1"/>
      <c r="J2" s="221" t="s">
        <v>76</v>
      </c>
      <c r="K2" s="221"/>
      <c r="L2" s="211"/>
      <c r="M2" s="211"/>
      <c r="N2" s="211"/>
      <c r="P2" s="2" t="s">
        <v>83</v>
      </c>
      <c r="Q2" s="223"/>
      <c r="R2" s="223"/>
      <c r="S2" s="4"/>
      <c r="V2" s="7"/>
      <c r="W2" s="7"/>
      <c r="X2" s="7"/>
      <c r="Y2" s="7"/>
      <c r="Z2" s="7"/>
      <c r="AB2" s="8"/>
    </row>
    <row r="3" spans="1:28" ht="15" customHeight="1">
      <c r="A3" s="10"/>
      <c r="B3" s="222" t="s">
        <v>84</v>
      </c>
      <c r="C3" s="222"/>
      <c r="D3" s="222"/>
      <c r="E3" s="222"/>
      <c r="F3" s="222"/>
      <c r="G3" s="222"/>
      <c r="H3" s="224"/>
      <c r="I3" s="224"/>
      <c r="J3" s="225"/>
      <c r="K3" s="225" t="s">
        <v>85</v>
      </c>
      <c r="L3" s="226"/>
      <c r="M3" s="227"/>
      <c r="N3" s="228"/>
      <c r="O3" s="229"/>
      <c r="P3" s="227"/>
      <c r="Q3" s="230"/>
      <c r="R3" s="230"/>
      <c r="S3" s="4"/>
      <c r="V3" s="7"/>
      <c r="W3" s="7"/>
      <c r="X3" s="7"/>
      <c r="Y3" s="7"/>
      <c r="Z3" s="7"/>
      <c r="AB3" s="8"/>
    </row>
    <row r="4" spans="1:28" ht="15" customHeight="1" thickBot="1">
      <c r="A4" s="11"/>
      <c r="B4" s="222"/>
      <c r="C4" s="222"/>
      <c r="D4" s="222"/>
      <c r="E4" s="222"/>
      <c r="F4" s="222"/>
      <c r="G4" s="222"/>
      <c r="H4" s="224"/>
      <c r="I4" s="224"/>
      <c r="J4" s="229"/>
      <c r="K4" s="229"/>
      <c r="L4" s="226"/>
      <c r="M4" s="226"/>
      <c r="N4" s="231"/>
      <c r="O4" s="229"/>
      <c r="P4" s="226"/>
      <c r="Q4" s="232"/>
      <c r="R4" s="232"/>
      <c r="S4" s="4"/>
      <c r="V4" s="7"/>
      <c r="W4" s="7"/>
      <c r="X4" s="7"/>
      <c r="Y4" s="7"/>
      <c r="Z4" s="7"/>
      <c r="AB4" s="8"/>
    </row>
    <row r="5" spans="1:28" ht="15" customHeight="1" thickBot="1">
      <c r="A5" s="205" t="s">
        <v>72</v>
      </c>
      <c r="B5" s="205"/>
      <c r="C5" s="205"/>
      <c r="D5" s="205"/>
      <c r="E5" s="205"/>
      <c r="F5" s="205"/>
      <c r="G5" s="9"/>
      <c r="H5" s="14" t="s">
        <v>61</v>
      </c>
      <c r="I5" s="15"/>
      <c r="J5" s="218"/>
      <c r="K5" s="219"/>
      <c r="L5" s="234"/>
      <c r="M5" s="237"/>
      <c r="N5" s="236"/>
      <c r="O5" s="234"/>
      <c r="P5" s="238"/>
      <c r="Q5" s="239"/>
      <c r="R5" s="239"/>
      <c r="S5" s="4"/>
      <c r="V5" s="7"/>
      <c r="W5" s="7"/>
      <c r="X5" s="7"/>
      <c r="Y5" s="7"/>
      <c r="Z5" s="7"/>
      <c r="AB5" s="8"/>
    </row>
    <row r="6" spans="1:28" ht="15" customHeight="1" thickBot="1">
      <c r="A6" s="205"/>
      <c r="B6" s="205"/>
      <c r="C6" s="205"/>
      <c r="D6" s="205"/>
      <c r="E6" s="205"/>
      <c r="F6" s="205"/>
      <c r="G6" s="18"/>
      <c r="H6" s="19" t="s">
        <v>79</v>
      </c>
      <c r="J6" s="215" t="s">
        <v>71</v>
      </c>
      <c r="K6" s="215"/>
      <c r="L6" s="215"/>
      <c r="M6" s="215"/>
      <c r="N6" s="215"/>
      <c r="O6" s="215"/>
      <c r="P6" s="215"/>
      <c r="R6" s="234"/>
      <c r="S6" s="4"/>
      <c r="V6" s="7"/>
      <c r="W6" s="7"/>
      <c r="X6" s="7"/>
      <c r="Y6" s="7"/>
      <c r="Z6" s="7"/>
      <c r="AB6" s="8"/>
    </row>
    <row r="7" spans="1:28" ht="15" customHeight="1" thickBot="1">
      <c r="A7" s="205"/>
      <c r="B7" s="205"/>
      <c r="C7" s="205"/>
      <c r="D7" s="205"/>
      <c r="E7" s="205"/>
      <c r="F7" s="205"/>
      <c r="G7" s="18"/>
      <c r="H7" s="20" t="s">
        <v>80</v>
      </c>
      <c r="I7" s="21"/>
      <c r="J7" s="218"/>
      <c r="K7" s="219"/>
      <c r="L7" s="186" t="s">
        <v>81</v>
      </c>
      <c r="M7" s="187"/>
      <c r="N7" s="22"/>
      <c r="O7" s="186" t="s">
        <v>82</v>
      </c>
      <c r="P7" s="187"/>
      <c r="Q7" s="233"/>
      <c r="R7" s="235"/>
      <c r="S7" s="4"/>
      <c r="V7" s="7"/>
      <c r="W7" s="7"/>
      <c r="X7" s="7"/>
      <c r="Y7" s="7"/>
      <c r="Z7" s="7"/>
      <c r="AB7" s="8"/>
    </row>
    <row r="8" spans="1:28" ht="15" customHeight="1">
      <c r="A8" s="18"/>
      <c r="B8" s="18"/>
      <c r="C8" s="18"/>
      <c r="D8" s="18"/>
      <c r="E8" s="18"/>
      <c r="F8" s="18"/>
      <c r="G8" s="18"/>
      <c r="H8" s="18"/>
      <c r="I8" s="18"/>
      <c r="J8" s="12"/>
      <c r="K8" s="12"/>
      <c r="L8" s="16"/>
      <c r="M8" s="23"/>
      <c r="N8" s="24"/>
      <c r="O8" s="5"/>
      <c r="P8" s="25"/>
      <c r="Q8" s="7"/>
      <c r="R8" s="236"/>
      <c r="S8" s="4"/>
      <c r="V8" s="7"/>
      <c r="W8" s="7"/>
      <c r="X8" s="7"/>
      <c r="Y8" s="7"/>
      <c r="Z8" s="7"/>
      <c r="AB8" s="8"/>
    </row>
    <row r="9" spans="1:30" ht="15" customHeight="1">
      <c r="A9" s="26"/>
      <c r="B9" s="27" t="s">
        <v>5</v>
      </c>
      <c r="C9" s="28"/>
      <c r="D9" s="29"/>
      <c r="E9" s="29"/>
      <c r="F9" s="29"/>
      <c r="G9" s="29"/>
      <c r="H9" s="29"/>
      <c r="I9" s="29"/>
      <c r="J9" s="30"/>
      <c r="K9" s="31"/>
      <c r="L9" s="27" t="s">
        <v>6</v>
      </c>
      <c r="M9" s="31"/>
      <c r="N9" s="32"/>
      <c r="O9" s="32"/>
      <c r="P9" s="31"/>
      <c r="Q9" s="26"/>
      <c r="R9" s="26"/>
      <c r="V9" s="7"/>
      <c r="W9" s="7"/>
      <c r="X9" s="7"/>
      <c r="Y9" s="7"/>
      <c r="Z9" s="7"/>
      <c r="AD9" s="33"/>
    </row>
    <row r="10" spans="1:26" ht="15" customHeight="1">
      <c r="A10" s="172" t="s">
        <v>39</v>
      </c>
      <c r="B10" s="174" t="s">
        <v>40</v>
      </c>
      <c r="C10" s="34"/>
      <c r="D10" s="176" t="s">
        <v>36</v>
      </c>
      <c r="E10" s="190" t="s">
        <v>7</v>
      </c>
      <c r="F10" s="178" t="s">
        <v>65</v>
      </c>
      <c r="G10" s="179"/>
      <c r="H10" s="166" t="s">
        <v>35</v>
      </c>
      <c r="I10" s="35"/>
      <c r="J10" s="4"/>
      <c r="K10" s="172" t="s">
        <v>39</v>
      </c>
      <c r="L10" s="174" t="s">
        <v>40</v>
      </c>
      <c r="M10" s="34"/>
      <c r="N10" s="176" t="s">
        <v>36</v>
      </c>
      <c r="O10" s="190" t="s">
        <v>7</v>
      </c>
      <c r="P10" s="178" t="s">
        <v>65</v>
      </c>
      <c r="Q10" s="179"/>
      <c r="R10" s="166" t="s">
        <v>35</v>
      </c>
      <c r="S10" s="4"/>
      <c r="T10" s="4"/>
      <c r="U10" s="4"/>
      <c r="V10" s="4"/>
      <c r="W10" s="4"/>
      <c r="X10" s="4"/>
      <c r="Y10" s="4"/>
      <c r="Z10" s="4"/>
    </row>
    <row r="11" spans="1:26" ht="15" customHeight="1" thickBot="1">
      <c r="A11" s="173"/>
      <c r="B11" s="175"/>
      <c r="C11" s="36"/>
      <c r="D11" s="177"/>
      <c r="E11" s="191"/>
      <c r="F11" s="37" t="s">
        <v>63</v>
      </c>
      <c r="G11" s="38" t="s">
        <v>64</v>
      </c>
      <c r="H11" s="167"/>
      <c r="I11" s="35"/>
      <c r="J11" s="4"/>
      <c r="K11" s="173"/>
      <c r="L11" s="175"/>
      <c r="M11" s="36"/>
      <c r="N11" s="177"/>
      <c r="O11" s="191"/>
      <c r="P11" s="37" t="s">
        <v>63</v>
      </c>
      <c r="Q11" s="38" t="s">
        <v>64</v>
      </c>
      <c r="R11" s="167"/>
      <c r="S11" s="4"/>
      <c r="T11" s="4"/>
      <c r="U11" s="4"/>
      <c r="V11" s="4"/>
      <c r="W11" s="4"/>
      <c r="X11" s="4"/>
      <c r="Y11" s="4"/>
      <c r="Z11" s="4"/>
    </row>
    <row r="12" spans="1:26" ht="15" customHeight="1" thickBot="1">
      <c r="A12" s="162" t="s">
        <v>8</v>
      </c>
      <c r="B12" s="39" t="s">
        <v>9</v>
      </c>
      <c r="C12" s="40"/>
      <c r="D12" s="125">
        <v>1670</v>
      </c>
      <c r="E12" s="126">
        <v>970</v>
      </c>
      <c r="F12" s="127">
        <v>20</v>
      </c>
      <c r="G12" s="127">
        <v>680</v>
      </c>
      <c r="H12" s="41"/>
      <c r="I12" s="240"/>
      <c r="J12" s="239"/>
      <c r="K12" s="162" t="s">
        <v>10</v>
      </c>
      <c r="L12" s="164" t="s">
        <v>11</v>
      </c>
      <c r="M12" s="43" t="s">
        <v>55</v>
      </c>
      <c r="N12" s="128">
        <v>2090</v>
      </c>
      <c r="O12" s="129">
        <v>1030</v>
      </c>
      <c r="P12" s="130">
        <v>40</v>
      </c>
      <c r="Q12" s="130">
        <v>1020</v>
      </c>
      <c r="R12" s="44"/>
      <c r="S12" s="4"/>
      <c r="T12" s="4"/>
      <c r="U12" s="4"/>
      <c r="V12" s="4"/>
      <c r="W12" s="4"/>
      <c r="X12" s="4"/>
      <c r="Y12" s="4"/>
      <c r="Z12" s="4"/>
    </row>
    <row r="13" spans="1:26" ht="15" customHeight="1">
      <c r="A13" s="163"/>
      <c r="B13" s="164" t="s">
        <v>12</v>
      </c>
      <c r="C13" s="43" t="s">
        <v>15</v>
      </c>
      <c r="D13" s="128">
        <v>930</v>
      </c>
      <c r="E13" s="129">
        <v>930</v>
      </c>
      <c r="F13" s="130">
        <v>0</v>
      </c>
      <c r="G13" s="130">
        <v>0</v>
      </c>
      <c r="H13" s="44"/>
      <c r="I13" s="237"/>
      <c r="J13" s="239"/>
      <c r="K13" s="163"/>
      <c r="L13" s="165"/>
      <c r="M13" s="48" t="s">
        <v>58</v>
      </c>
      <c r="N13" s="131">
        <v>2060</v>
      </c>
      <c r="O13" s="132">
        <v>1530</v>
      </c>
      <c r="P13" s="133">
        <v>30</v>
      </c>
      <c r="Q13" s="133">
        <v>500</v>
      </c>
      <c r="R13" s="49"/>
      <c r="S13" s="4"/>
      <c r="T13" s="4"/>
      <c r="U13" s="4"/>
      <c r="V13" s="4"/>
      <c r="W13" s="4"/>
      <c r="X13" s="4"/>
      <c r="Y13" s="4"/>
      <c r="Z13" s="4"/>
    </row>
    <row r="14" spans="1:26" ht="16.5" customHeight="1" thickBot="1">
      <c r="A14" s="163"/>
      <c r="B14" s="208"/>
      <c r="C14" s="48" t="s">
        <v>55</v>
      </c>
      <c r="D14" s="131">
        <v>1440</v>
      </c>
      <c r="E14" s="132">
        <v>890</v>
      </c>
      <c r="F14" s="133">
        <v>30</v>
      </c>
      <c r="G14" s="133">
        <v>520</v>
      </c>
      <c r="H14" s="49"/>
      <c r="I14" s="237"/>
      <c r="J14" s="239"/>
      <c r="K14" s="163"/>
      <c r="L14" s="57">
        <f>SUM(N12:N14)</f>
        <v>6520</v>
      </c>
      <c r="M14" s="52" t="s">
        <v>56</v>
      </c>
      <c r="N14" s="134">
        <v>2370</v>
      </c>
      <c r="O14" s="135">
        <v>1180</v>
      </c>
      <c r="P14" s="136">
        <v>290</v>
      </c>
      <c r="Q14" s="136">
        <v>900</v>
      </c>
      <c r="R14" s="51"/>
      <c r="S14" s="4"/>
      <c r="T14" s="4"/>
      <c r="U14" s="4"/>
      <c r="V14" s="4"/>
      <c r="W14" s="4"/>
      <c r="X14" s="4"/>
      <c r="Y14" s="4"/>
      <c r="Z14" s="4"/>
    </row>
    <row r="15" spans="1:26" ht="15" customHeight="1" thickBot="1">
      <c r="A15" s="163"/>
      <c r="B15" s="57">
        <f>SUM(D13:D15)</f>
        <v>4320</v>
      </c>
      <c r="C15" s="52" t="s">
        <v>56</v>
      </c>
      <c r="D15" s="134">
        <v>1950</v>
      </c>
      <c r="E15" s="135">
        <v>1320</v>
      </c>
      <c r="F15" s="136">
        <v>90</v>
      </c>
      <c r="G15" s="136">
        <v>540</v>
      </c>
      <c r="H15" s="51"/>
      <c r="I15" s="237"/>
      <c r="J15" s="239"/>
      <c r="K15" s="163"/>
      <c r="L15" s="53" t="s">
        <v>46</v>
      </c>
      <c r="M15" s="54" t="s">
        <v>55</v>
      </c>
      <c r="N15" s="128">
        <v>3400</v>
      </c>
      <c r="O15" s="129">
        <v>1050</v>
      </c>
      <c r="P15" s="130">
        <v>940</v>
      </c>
      <c r="Q15" s="130">
        <v>1410</v>
      </c>
      <c r="R15" s="108"/>
      <c r="S15" s="4"/>
      <c r="T15" s="4"/>
      <c r="U15" s="4"/>
      <c r="V15" s="4"/>
      <c r="W15" s="4"/>
      <c r="X15" s="4"/>
      <c r="Y15" s="4"/>
      <c r="Z15" s="4"/>
    </row>
    <row r="16" spans="1:26" ht="15" customHeight="1" thickBot="1">
      <c r="A16" s="163"/>
      <c r="B16" s="42" t="s">
        <v>13</v>
      </c>
      <c r="C16" s="43" t="s">
        <v>55</v>
      </c>
      <c r="D16" s="128">
        <v>1340</v>
      </c>
      <c r="E16" s="129">
        <v>810</v>
      </c>
      <c r="F16" s="130">
        <v>60</v>
      </c>
      <c r="G16" s="130">
        <v>470</v>
      </c>
      <c r="H16" s="44"/>
      <c r="I16" s="237"/>
      <c r="J16" s="239"/>
      <c r="K16" s="163"/>
      <c r="L16" s="57">
        <f>SUM(N15:N16)</f>
        <v>5200</v>
      </c>
      <c r="M16" s="52" t="s">
        <v>56</v>
      </c>
      <c r="N16" s="134">
        <v>1800</v>
      </c>
      <c r="O16" s="135">
        <v>1010</v>
      </c>
      <c r="P16" s="136">
        <v>20</v>
      </c>
      <c r="Q16" s="136">
        <v>770</v>
      </c>
      <c r="R16" s="51"/>
      <c r="S16" s="4"/>
      <c r="T16" s="4"/>
      <c r="U16" s="4"/>
      <c r="V16" s="4"/>
      <c r="W16" s="4"/>
      <c r="X16" s="4"/>
      <c r="Y16" s="4"/>
      <c r="Z16" s="4"/>
    </row>
    <row r="17" spans="1:26" ht="15" customHeight="1" thickBot="1">
      <c r="A17" s="118">
        <f>SUM(D12:D17)</f>
        <v>7980</v>
      </c>
      <c r="B17" s="57">
        <f>SUM(D16:D17)</f>
        <v>1990</v>
      </c>
      <c r="C17" s="52" t="s">
        <v>56</v>
      </c>
      <c r="D17" s="134">
        <v>650</v>
      </c>
      <c r="E17" s="135">
        <v>120</v>
      </c>
      <c r="F17" s="136">
        <v>190</v>
      </c>
      <c r="G17" s="136">
        <v>340</v>
      </c>
      <c r="H17" s="51"/>
      <c r="I17" s="237"/>
      <c r="J17" s="239"/>
      <c r="K17" s="163"/>
      <c r="L17" s="53" t="s">
        <v>45</v>
      </c>
      <c r="M17" s="43" t="s">
        <v>55</v>
      </c>
      <c r="N17" s="128">
        <v>2610</v>
      </c>
      <c r="O17" s="129">
        <v>1140</v>
      </c>
      <c r="P17" s="130">
        <v>0</v>
      </c>
      <c r="Q17" s="130">
        <v>1470</v>
      </c>
      <c r="R17" s="44"/>
      <c r="S17" s="4"/>
      <c r="T17" s="4"/>
      <c r="U17" s="4"/>
      <c r="V17" s="4"/>
      <c r="W17" s="4"/>
      <c r="X17" s="4"/>
      <c r="Y17" s="4"/>
      <c r="Z17" s="4"/>
    </row>
    <row r="18" spans="1:26" ht="18" customHeight="1" thickBot="1">
      <c r="A18" s="206" t="s">
        <v>51</v>
      </c>
      <c r="B18" s="107" t="s">
        <v>42</v>
      </c>
      <c r="C18" s="58"/>
      <c r="D18" s="125">
        <v>2130</v>
      </c>
      <c r="E18" s="126">
        <v>1470</v>
      </c>
      <c r="F18" s="127">
        <v>120</v>
      </c>
      <c r="G18" s="127">
        <v>540</v>
      </c>
      <c r="H18" s="59"/>
      <c r="I18" s="241"/>
      <c r="J18" s="239"/>
      <c r="K18" s="116">
        <f>SUM(N12:N18)</f>
        <v>16660</v>
      </c>
      <c r="L18" s="57">
        <f>SUM(N17:N18)</f>
        <v>4940</v>
      </c>
      <c r="M18" s="52" t="s">
        <v>56</v>
      </c>
      <c r="N18" s="134">
        <v>2330</v>
      </c>
      <c r="O18" s="135">
        <v>850</v>
      </c>
      <c r="P18" s="136">
        <v>100</v>
      </c>
      <c r="Q18" s="136">
        <v>1380</v>
      </c>
      <c r="R18" s="60"/>
      <c r="S18" s="4"/>
      <c r="T18" s="4"/>
      <c r="U18" s="4"/>
      <c r="V18" s="4"/>
      <c r="W18" s="4"/>
      <c r="X18" s="4"/>
      <c r="Y18" s="4"/>
      <c r="Z18" s="4"/>
    </row>
    <row r="19" spans="1:21" ht="17.25" customHeight="1">
      <c r="A19" s="207"/>
      <c r="B19" s="42" t="s">
        <v>86</v>
      </c>
      <c r="C19" s="43" t="s">
        <v>15</v>
      </c>
      <c r="D19" s="128">
        <v>1280</v>
      </c>
      <c r="E19" s="129">
        <v>950</v>
      </c>
      <c r="F19" s="130">
        <v>30</v>
      </c>
      <c r="G19" s="130">
        <v>300</v>
      </c>
      <c r="H19" s="44"/>
      <c r="I19" s="237"/>
      <c r="J19" s="239"/>
      <c r="K19" s="61" t="s">
        <v>74</v>
      </c>
      <c r="L19" s="53" t="s">
        <v>47</v>
      </c>
      <c r="M19" s="54" t="s">
        <v>55</v>
      </c>
      <c r="N19" s="128">
        <v>2510</v>
      </c>
      <c r="O19" s="129">
        <v>990</v>
      </c>
      <c r="P19" s="130">
        <v>720</v>
      </c>
      <c r="Q19" s="130">
        <v>800</v>
      </c>
      <c r="R19" s="108"/>
      <c r="S19" s="4"/>
      <c r="T19" s="4"/>
      <c r="U19" s="4"/>
    </row>
    <row r="20" spans="1:21" ht="15" customHeight="1" thickBot="1">
      <c r="A20" s="118">
        <f>SUM(D18:D20)</f>
        <v>4770</v>
      </c>
      <c r="B20" s="57">
        <f>SUM(D19:D20)</f>
        <v>2640</v>
      </c>
      <c r="C20" s="52" t="s">
        <v>57</v>
      </c>
      <c r="D20" s="134">
        <v>1360</v>
      </c>
      <c r="E20" s="135">
        <v>1110</v>
      </c>
      <c r="F20" s="136">
        <v>20</v>
      </c>
      <c r="G20" s="136">
        <v>230</v>
      </c>
      <c r="H20" s="51"/>
      <c r="I20" s="237"/>
      <c r="J20" s="239"/>
      <c r="K20" s="116">
        <f>SUM(N19:N20)</f>
        <v>3990</v>
      </c>
      <c r="L20" s="119">
        <f>SUM(N19:N21)</f>
        <v>5650</v>
      </c>
      <c r="M20" s="50" t="s">
        <v>56</v>
      </c>
      <c r="N20" s="131">
        <v>1480</v>
      </c>
      <c r="O20" s="132">
        <v>1020</v>
      </c>
      <c r="P20" s="133">
        <v>180</v>
      </c>
      <c r="Q20" s="133">
        <v>280</v>
      </c>
      <c r="R20" s="62"/>
      <c r="S20" s="4"/>
      <c r="T20" s="4"/>
      <c r="U20" s="4"/>
    </row>
    <row r="21" spans="1:26" ht="15" customHeight="1" thickBot="1">
      <c r="A21" s="162" t="s">
        <v>14</v>
      </c>
      <c r="B21" s="53" t="s">
        <v>43</v>
      </c>
      <c r="C21" s="54" t="s">
        <v>15</v>
      </c>
      <c r="D21" s="128">
        <v>1520</v>
      </c>
      <c r="E21" s="129">
        <v>390</v>
      </c>
      <c r="F21" s="130">
        <v>540</v>
      </c>
      <c r="G21" s="130">
        <v>590</v>
      </c>
      <c r="H21" s="108"/>
      <c r="I21" s="241"/>
      <c r="J21" s="239"/>
      <c r="K21" s="63" t="s">
        <v>73</v>
      </c>
      <c r="L21" s="57"/>
      <c r="M21" s="52" t="s">
        <v>15</v>
      </c>
      <c r="N21" s="134">
        <v>1660</v>
      </c>
      <c r="O21" s="135">
        <v>980</v>
      </c>
      <c r="P21" s="136">
        <v>0</v>
      </c>
      <c r="Q21" s="136">
        <v>680</v>
      </c>
      <c r="R21" s="60"/>
      <c r="S21" s="4"/>
      <c r="T21" s="4"/>
      <c r="U21" s="4"/>
      <c r="V21" s="4"/>
      <c r="W21" s="4"/>
      <c r="X21" s="4"/>
      <c r="Y21" s="4"/>
      <c r="Z21" s="4"/>
    </row>
    <row r="22" spans="1:26" ht="15" customHeight="1" thickBot="1">
      <c r="A22" s="163"/>
      <c r="B22" s="57">
        <f>SUM(D21:D22)</f>
        <v>3200</v>
      </c>
      <c r="C22" s="52" t="s">
        <v>57</v>
      </c>
      <c r="D22" s="134">
        <v>1680</v>
      </c>
      <c r="E22" s="135">
        <v>790</v>
      </c>
      <c r="F22" s="136">
        <v>240</v>
      </c>
      <c r="G22" s="136">
        <v>650</v>
      </c>
      <c r="H22" s="51"/>
      <c r="I22" s="237"/>
      <c r="J22" s="239"/>
      <c r="K22" s="64" t="s">
        <v>58</v>
      </c>
      <c r="L22" s="53" t="s">
        <v>48</v>
      </c>
      <c r="M22" s="54" t="s">
        <v>55</v>
      </c>
      <c r="N22" s="128">
        <v>3000</v>
      </c>
      <c r="O22" s="129">
        <v>1350</v>
      </c>
      <c r="P22" s="130">
        <v>530</v>
      </c>
      <c r="Q22" s="130">
        <v>1120</v>
      </c>
      <c r="R22" s="108"/>
      <c r="S22" s="4"/>
      <c r="T22" s="4"/>
      <c r="U22" s="4"/>
      <c r="V22" s="4"/>
      <c r="W22" s="4"/>
      <c r="X22" s="4"/>
      <c r="Y22" s="4"/>
      <c r="Z22" s="4"/>
    </row>
    <row r="23" spans="1:26" ht="15" customHeight="1" thickBot="1">
      <c r="A23" s="163"/>
      <c r="B23" s="65" t="s">
        <v>15</v>
      </c>
      <c r="C23" s="43" t="s">
        <v>55</v>
      </c>
      <c r="D23" s="128">
        <v>1390</v>
      </c>
      <c r="E23" s="129">
        <v>730</v>
      </c>
      <c r="F23" s="130">
        <v>0</v>
      </c>
      <c r="G23" s="130">
        <v>660</v>
      </c>
      <c r="H23" s="44"/>
      <c r="I23" s="237"/>
      <c r="J23" s="239"/>
      <c r="K23" s="116">
        <f>SUM(N21:N23)</f>
        <v>6830</v>
      </c>
      <c r="L23" s="57">
        <f>SUM(N22:N23)</f>
        <v>5170</v>
      </c>
      <c r="M23" s="52" t="s">
        <v>56</v>
      </c>
      <c r="N23" s="134">
        <v>2170</v>
      </c>
      <c r="O23" s="135">
        <v>1450</v>
      </c>
      <c r="P23" s="136">
        <v>0</v>
      </c>
      <c r="Q23" s="136">
        <v>720</v>
      </c>
      <c r="R23" s="51"/>
      <c r="S23" s="4"/>
      <c r="T23" s="4"/>
      <c r="U23" s="4"/>
      <c r="V23" s="4"/>
      <c r="W23" s="4"/>
      <c r="X23" s="4"/>
      <c r="Y23" s="4"/>
      <c r="Z23" s="4"/>
    </row>
    <row r="24" spans="1:26" ht="15" customHeight="1" thickBot="1">
      <c r="A24" s="118">
        <f>SUM(D21:D24)</f>
        <v>5990</v>
      </c>
      <c r="B24" s="57">
        <f>SUM(D23:D24)</f>
        <v>2790</v>
      </c>
      <c r="C24" s="52" t="s">
        <v>56</v>
      </c>
      <c r="D24" s="134">
        <v>1400</v>
      </c>
      <c r="E24" s="135">
        <v>1070</v>
      </c>
      <c r="F24" s="136">
        <v>30</v>
      </c>
      <c r="G24" s="136">
        <v>300</v>
      </c>
      <c r="H24" s="60"/>
      <c r="I24" s="241"/>
      <c r="J24" s="239"/>
      <c r="K24" s="162" t="s">
        <v>16</v>
      </c>
      <c r="L24" s="53" t="s">
        <v>49</v>
      </c>
      <c r="M24" s="43" t="s">
        <v>57</v>
      </c>
      <c r="N24" s="128">
        <v>2210</v>
      </c>
      <c r="O24" s="129">
        <v>1350</v>
      </c>
      <c r="P24" s="130">
        <v>0</v>
      </c>
      <c r="Q24" s="130">
        <v>860</v>
      </c>
      <c r="R24" s="44"/>
      <c r="S24" s="4"/>
      <c r="T24" s="4"/>
      <c r="U24" s="4"/>
      <c r="V24" s="4"/>
      <c r="W24" s="4"/>
      <c r="X24" s="4"/>
      <c r="Y24" s="4"/>
      <c r="Z24" s="4"/>
    </row>
    <row r="25" spans="1:26" ht="15" customHeight="1" thickBot="1">
      <c r="A25" s="162" t="s">
        <v>41</v>
      </c>
      <c r="B25" s="42" t="s">
        <v>17</v>
      </c>
      <c r="C25" s="43" t="s">
        <v>55</v>
      </c>
      <c r="D25" s="128">
        <v>2400</v>
      </c>
      <c r="E25" s="129">
        <v>1990</v>
      </c>
      <c r="F25" s="130">
        <v>0</v>
      </c>
      <c r="G25" s="130">
        <v>410</v>
      </c>
      <c r="H25" s="44"/>
      <c r="I25" s="237"/>
      <c r="J25" s="239"/>
      <c r="K25" s="163"/>
      <c r="L25" s="57">
        <f>SUM(N24:N25)</f>
        <v>4760</v>
      </c>
      <c r="M25" s="52" t="s">
        <v>15</v>
      </c>
      <c r="N25" s="134">
        <v>2550</v>
      </c>
      <c r="O25" s="135">
        <v>1250</v>
      </c>
      <c r="P25" s="136">
        <v>390</v>
      </c>
      <c r="Q25" s="136">
        <v>910</v>
      </c>
      <c r="R25" s="60"/>
      <c r="S25" s="4"/>
      <c r="T25" s="4"/>
      <c r="U25" s="4"/>
      <c r="V25" s="4"/>
      <c r="W25" s="4"/>
      <c r="X25" s="4"/>
      <c r="Y25" s="4"/>
      <c r="Z25" s="4"/>
    </row>
    <row r="26" spans="1:26" ht="15" customHeight="1" thickBot="1">
      <c r="A26" s="180"/>
      <c r="B26" s="57">
        <f>SUM(D25:D26)</f>
        <v>4340</v>
      </c>
      <c r="C26" s="52" t="s">
        <v>56</v>
      </c>
      <c r="D26" s="134">
        <v>1940</v>
      </c>
      <c r="E26" s="135">
        <v>1360</v>
      </c>
      <c r="F26" s="136">
        <v>0</v>
      </c>
      <c r="G26" s="136">
        <v>580</v>
      </c>
      <c r="H26" s="51"/>
      <c r="I26" s="237"/>
      <c r="J26" s="239"/>
      <c r="K26" s="163"/>
      <c r="L26" s="188" t="s">
        <v>18</v>
      </c>
      <c r="M26" s="115" t="s">
        <v>55</v>
      </c>
      <c r="N26" s="128">
        <v>2020</v>
      </c>
      <c r="O26" s="129">
        <v>1200</v>
      </c>
      <c r="P26" s="130">
        <v>90</v>
      </c>
      <c r="Q26" s="130">
        <v>730</v>
      </c>
      <c r="R26" s="108"/>
      <c r="S26" s="4"/>
      <c r="T26" s="4"/>
      <c r="U26" s="4"/>
      <c r="V26" s="4"/>
      <c r="W26" s="4"/>
      <c r="X26" s="4"/>
      <c r="Y26" s="4"/>
      <c r="Z26" s="4"/>
    </row>
    <row r="27" spans="1:26" ht="15" customHeight="1">
      <c r="A27" s="180"/>
      <c r="B27" s="42" t="s">
        <v>19</v>
      </c>
      <c r="C27" s="43" t="s">
        <v>15</v>
      </c>
      <c r="D27" s="128">
        <v>1600</v>
      </c>
      <c r="E27" s="129">
        <v>950</v>
      </c>
      <c r="F27" s="130">
        <v>40</v>
      </c>
      <c r="G27" s="130">
        <v>610</v>
      </c>
      <c r="H27" s="44"/>
      <c r="I27" s="237"/>
      <c r="J27" s="239"/>
      <c r="K27" s="163"/>
      <c r="L27" s="189"/>
      <c r="M27" s="66" t="s">
        <v>58</v>
      </c>
      <c r="N27" s="131">
        <v>2410</v>
      </c>
      <c r="O27" s="132">
        <v>1260</v>
      </c>
      <c r="P27" s="133">
        <v>230</v>
      </c>
      <c r="Q27" s="133">
        <v>920</v>
      </c>
      <c r="R27" s="62"/>
      <c r="S27" s="4"/>
      <c r="T27" s="4"/>
      <c r="U27" s="4"/>
      <c r="V27" s="4"/>
      <c r="W27" s="4"/>
      <c r="X27" s="4"/>
      <c r="Y27" s="4"/>
      <c r="Z27" s="4"/>
    </row>
    <row r="28" spans="1:26" ht="15" customHeight="1" thickBot="1">
      <c r="A28" s="116">
        <f>SUM(D25:D28)</f>
        <v>7170</v>
      </c>
      <c r="B28" s="57">
        <f>SUM(D27:D28)</f>
        <v>2830</v>
      </c>
      <c r="C28" s="52" t="s">
        <v>57</v>
      </c>
      <c r="D28" s="134">
        <v>1230</v>
      </c>
      <c r="E28" s="135">
        <v>710</v>
      </c>
      <c r="F28" s="136">
        <v>80</v>
      </c>
      <c r="G28" s="136">
        <v>440</v>
      </c>
      <c r="H28" s="51"/>
      <c r="I28" s="237"/>
      <c r="J28" s="239"/>
      <c r="K28" s="116">
        <f>SUM(N24:N28)</f>
        <v>10770</v>
      </c>
      <c r="L28" s="120">
        <f>SUM(N26:N28)</f>
        <v>6010</v>
      </c>
      <c r="M28" s="67" t="s">
        <v>56</v>
      </c>
      <c r="N28" s="134">
        <v>1580</v>
      </c>
      <c r="O28" s="135">
        <v>1100</v>
      </c>
      <c r="P28" s="136">
        <v>50</v>
      </c>
      <c r="Q28" s="136">
        <v>430</v>
      </c>
      <c r="R28" s="60"/>
      <c r="S28" s="4"/>
      <c r="T28" s="4"/>
      <c r="U28" s="4"/>
      <c r="V28" s="4"/>
      <c r="W28" s="4"/>
      <c r="X28" s="4"/>
      <c r="Y28" s="4"/>
      <c r="Z28" s="4"/>
    </row>
    <row r="29" spans="1:26" ht="14.25" thickBot="1">
      <c r="A29" s="68" t="s">
        <v>38</v>
      </c>
      <c r="B29" s="69" t="s">
        <v>87</v>
      </c>
      <c r="C29" s="58"/>
      <c r="D29" s="125">
        <v>1710</v>
      </c>
      <c r="E29" s="126">
        <v>610</v>
      </c>
      <c r="F29" s="127">
        <v>220</v>
      </c>
      <c r="G29" s="127">
        <v>880</v>
      </c>
      <c r="H29" s="70"/>
      <c r="I29" s="237"/>
      <c r="J29" s="239"/>
      <c r="K29" s="71"/>
      <c r="L29" s="79"/>
      <c r="M29" s="72" t="s">
        <v>37</v>
      </c>
      <c r="N29" s="137">
        <f>SUM(N12:N28)</f>
        <v>38250</v>
      </c>
      <c r="O29" s="138">
        <f>SUM(O12:O28)</f>
        <v>19740</v>
      </c>
      <c r="P29" s="139">
        <f>SUM(P12:P28)</f>
        <v>3610</v>
      </c>
      <c r="Q29" s="139">
        <f>SUM(Q12:Q28)</f>
        <v>14900</v>
      </c>
      <c r="R29" s="74">
        <f>SUM(R12:R28)</f>
        <v>0</v>
      </c>
      <c r="S29" s="4"/>
      <c r="T29" s="4"/>
      <c r="U29" s="4"/>
      <c r="V29" s="4"/>
      <c r="W29" s="4"/>
      <c r="X29" s="4"/>
      <c r="Y29" s="4"/>
      <c r="Z29" s="4"/>
    </row>
    <row r="30" spans="1:26" ht="15" customHeight="1">
      <c r="A30" s="162" t="s">
        <v>20</v>
      </c>
      <c r="B30" s="53" t="s">
        <v>44</v>
      </c>
      <c r="C30" s="43" t="s">
        <v>55</v>
      </c>
      <c r="D30" s="128">
        <v>1700</v>
      </c>
      <c r="E30" s="129">
        <v>1120</v>
      </c>
      <c r="F30" s="130">
        <v>0</v>
      </c>
      <c r="G30" s="130">
        <v>580</v>
      </c>
      <c r="H30" s="44"/>
      <c r="I30" s="237"/>
      <c r="J30" s="239"/>
      <c r="K30" s="71"/>
      <c r="L30" s="75"/>
      <c r="M30" s="76"/>
      <c r="N30" s="140"/>
      <c r="O30" s="140"/>
      <c r="P30" s="140"/>
      <c r="Q30" s="140"/>
      <c r="R30" s="3"/>
      <c r="S30" s="4"/>
      <c r="T30" s="4"/>
      <c r="U30" s="4"/>
      <c r="V30" s="4"/>
      <c r="W30" s="4"/>
      <c r="X30" s="4"/>
      <c r="Y30" s="4"/>
      <c r="Z30" s="4"/>
    </row>
    <row r="31" spans="1:26" ht="15" customHeight="1" thickBot="1">
      <c r="A31" s="163"/>
      <c r="B31" s="57">
        <f>SUM(D30:D31)</f>
        <v>3420</v>
      </c>
      <c r="C31" s="52" t="s">
        <v>56</v>
      </c>
      <c r="D31" s="134">
        <v>1720</v>
      </c>
      <c r="E31" s="135">
        <v>910</v>
      </c>
      <c r="F31" s="136">
        <v>230</v>
      </c>
      <c r="G31" s="136">
        <v>580</v>
      </c>
      <c r="H31" s="60"/>
      <c r="I31" s="241"/>
      <c r="J31" s="239"/>
      <c r="K31" s="13"/>
      <c r="L31" s="77" t="s">
        <v>27</v>
      </c>
      <c r="M31" s="6"/>
      <c r="N31" s="141"/>
      <c r="O31" s="140"/>
      <c r="P31" s="141"/>
      <c r="Q31" s="141"/>
      <c r="S31" s="4"/>
      <c r="T31" s="4"/>
      <c r="U31" s="4"/>
      <c r="V31" s="4"/>
      <c r="W31" s="4"/>
      <c r="X31" s="4"/>
      <c r="Y31" s="4"/>
      <c r="Z31" s="4"/>
    </row>
    <row r="32" spans="1:26" ht="15" customHeight="1">
      <c r="A32" s="163"/>
      <c r="B32" s="53" t="s">
        <v>88</v>
      </c>
      <c r="C32" s="54" t="s">
        <v>15</v>
      </c>
      <c r="D32" s="128">
        <v>1210</v>
      </c>
      <c r="E32" s="129">
        <v>530</v>
      </c>
      <c r="F32" s="130">
        <v>110</v>
      </c>
      <c r="G32" s="130">
        <v>570</v>
      </c>
      <c r="H32" s="108"/>
      <c r="I32" s="241"/>
      <c r="J32" s="239"/>
      <c r="K32" s="192" t="s">
        <v>28</v>
      </c>
      <c r="L32" s="184" t="s">
        <v>89</v>
      </c>
      <c r="M32" s="43" t="s">
        <v>15</v>
      </c>
      <c r="N32" s="128">
        <v>1840</v>
      </c>
      <c r="O32" s="129">
        <v>1270</v>
      </c>
      <c r="P32" s="130">
        <v>0</v>
      </c>
      <c r="Q32" s="130">
        <v>570</v>
      </c>
      <c r="R32" s="44"/>
      <c r="S32" s="4"/>
      <c r="T32" s="4"/>
      <c r="U32" s="4"/>
      <c r="V32" s="4"/>
      <c r="W32" s="4"/>
      <c r="X32" s="4"/>
      <c r="Y32" s="4"/>
      <c r="Z32" s="4"/>
    </row>
    <row r="33" spans="1:26" ht="15" customHeight="1" thickBot="1">
      <c r="A33" s="118">
        <f>SUM(D30:D33)</f>
        <v>5880</v>
      </c>
      <c r="B33" s="57">
        <f>SUM(D32:D33)</f>
        <v>2460</v>
      </c>
      <c r="C33" s="52" t="s">
        <v>57</v>
      </c>
      <c r="D33" s="134">
        <v>1250</v>
      </c>
      <c r="E33" s="135">
        <v>460</v>
      </c>
      <c r="F33" s="136">
        <v>140</v>
      </c>
      <c r="G33" s="136">
        <v>650</v>
      </c>
      <c r="H33" s="51"/>
      <c r="I33" s="237"/>
      <c r="J33" s="239"/>
      <c r="K33" s="193"/>
      <c r="L33" s="185"/>
      <c r="M33" s="48" t="s">
        <v>57</v>
      </c>
      <c r="N33" s="131">
        <v>2710</v>
      </c>
      <c r="O33" s="132">
        <v>1580</v>
      </c>
      <c r="P33" s="133">
        <v>160</v>
      </c>
      <c r="Q33" s="133">
        <v>970</v>
      </c>
      <c r="R33" s="49"/>
      <c r="S33" s="4"/>
      <c r="T33" s="4"/>
      <c r="U33" s="4"/>
      <c r="V33" s="4"/>
      <c r="W33" s="4"/>
      <c r="X33" s="4"/>
      <c r="Y33" s="4"/>
      <c r="Z33" s="4"/>
    </row>
    <row r="34" spans="1:26" ht="15" customHeight="1" thickBot="1">
      <c r="A34" s="162" t="s">
        <v>21</v>
      </c>
      <c r="B34" s="164" t="s">
        <v>0</v>
      </c>
      <c r="C34" s="43" t="s">
        <v>15</v>
      </c>
      <c r="D34" s="128">
        <v>1800</v>
      </c>
      <c r="E34" s="129">
        <v>830</v>
      </c>
      <c r="F34" s="130">
        <v>310</v>
      </c>
      <c r="G34" s="130">
        <v>660</v>
      </c>
      <c r="H34" s="44"/>
      <c r="I34" s="237"/>
      <c r="J34" s="239"/>
      <c r="K34" s="116">
        <f>SUM(N32:N34)</f>
        <v>6320</v>
      </c>
      <c r="L34" s="57">
        <f>SUM(N32:N34)</f>
        <v>6320</v>
      </c>
      <c r="M34" s="52" t="s">
        <v>56</v>
      </c>
      <c r="N34" s="134">
        <v>1770</v>
      </c>
      <c r="O34" s="135">
        <v>1230</v>
      </c>
      <c r="P34" s="136">
        <v>140</v>
      </c>
      <c r="Q34" s="136">
        <v>400</v>
      </c>
      <c r="R34" s="51"/>
      <c r="S34" s="4"/>
      <c r="T34" s="4"/>
      <c r="U34" s="4"/>
      <c r="V34" s="4"/>
      <c r="W34" s="4"/>
      <c r="X34" s="4"/>
      <c r="Y34" s="4"/>
      <c r="Z34" s="4"/>
    </row>
    <row r="35" spans="1:26" ht="15" customHeight="1">
      <c r="A35" s="163"/>
      <c r="B35" s="165"/>
      <c r="C35" s="48" t="s">
        <v>58</v>
      </c>
      <c r="D35" s="131">
        <v>1860</v>
      </c>
      <c r="E35" s="132">
        <v>790</v>
      </c>
      <c r="F35" s="133">
        <v>320</v>
      </c>
      <c r="G35" s="133">
        <v>750</v>
      </c>
      <c r="H35" s="49"/>
      <c r="I35" s="237"/>
      <c r="J35" s="239"/>
      <c r="K35" s="68" t="s">
        <v>29</v>
      </c>
      <c r="L35" s="47" t="s">
        <v>30</v>
      </c>
      <c r="M35" s="83" t="s">
        <v>15</v>
      </c>
      <c r="N35" s="152">
        <v>2540</v>
      </c>
      <c r="O35" s="153">
        <v>1620</v>
      </c>
      <c r="P35" s="154">
        <v>170</v>
      </c>
      <c r="Q35" s="154">
        <v>750</v>
      </c>
      <c r="R35" s="46"/>
      <c r="S35" s="4"/>
      <c r="T35" s="4"/>
      <c r="U35" s="4"/>
      <c r="V35" s="4"/>
      <c r="W35" s="4"/>
      <c r="X35" s="4"/>
      <c r="Y35" s="4"/>
      <c r="Z35" s="4"/>
    </row>
    <row r="36" spans="1:26" ht="15" customHeight="1" thickBot="1">
      <c r="A36" s="163"/>
      <c r="B36" s="57">
        <f>SUM(D34:D36)</f>
        <v>5410</v>
      </c>
      <c r="C36" s="52" t="s">
        <v>57</v>
      </c>
      <c r="D36" s="134">
        <v>1750</v>
      </c>
      <c r="E36" s="135">
        <v>970</v>
      </c>
      <c r="F36" s="136">
        <v>100</v>
      </c>
      <c r="G36" s="136">
        <v>680</v>
      </c>
      <c r="H36" s="51"/>
      <c r="I36" s="237"/>
      <c r="J36" s="239"/>
      <c r="K36" s="116">
        <f>SUM(N35:N36)</f>
        <v>3910</v>
      </c>
      <c r="L36" s="117">
        <f>SUM(N35:N36)</f>
        <v>3910</v>
      </c>
      <c r="M36" s="50" t="s">
        <v>57</v>
      </c>
      <c r="N36" s="155">
        <v>1370</v>
      </c>
      <c r="O36" s="156">
        <v>630</v>
      </c>
      <c r="P36" s="157">
        <v>50</v>
      </c>
      <c r="Q36" s="157">
        <v>690</v>
      </c>
      <c r="R36" s="113"/>
      <c r="S36" s="4"/>
      <c r="T36" s="4"/>
      <c r="U36" s="4"/>
      <c r="V36" s="4"/>
      <c r="W36" s="4"/>
      <c r="X36" s="4"/>
      <c r="Y36" s="4"/>
      <c r="Z36" s="4"/>
    </row>
    <row r="37" spans="1:26" ht="15" customHeight="1" thickBot="1">
      <c r="A37" s="163"/>
      <c r="B37" s="53" t="s">
        <v>1</v>
      </c>
      <c r="C37" s="43" t="s">
        <v>55</v>
      </c>
      <c r="D37" s="128">
        <v>1330</v>
      </c>
      <c r="E37" s="129">
        <v>880</v>
      </c>
      <c r="F37" s="130">
        <v>0</v>
      </c>
      <c r="G37" s="130">
        <v>450</v>
      </c>
      <c r="H37" s="44"/>
      <c r="I37" s="237"/>
      <c r="J37" s="239"/>
      <c r="K37" s="78" t="s">
        <v>31</v>
      </c>
      <c r="L37" s="114" t="s">
        <v>32</v>
      </c>
      <c r="M37" s="58"/>
      <c r="N37" s="125">
        <v>3600</v>
      </c>
      <c r="O37" s="126">
        <v>2350</v>
      </c>
      <c r="P37" s="127">
        <v>70</v>
      </c>
      <c r="Q37" s="127">
        <v>1180</v>
      </c>
      <c r="R37" s="70"/>
      <c r="S37" s="4"/>
      <c r="T37" s="4"/>
      <c r="U37" s="4"/>
      <c r="V37" s="4"/>
      <c r="W37" s="4"/>
      <c r="X37" s="4"/>
      <c r="Y37" s="4"/>
      <c r="Z37" s="4"/>
    </row>
    <row r="38" spans="1:26" ht="15" customHeight="1" thickBot="1">
      <c r="A38" s="118">
        <f>SUM(D34:D38)</f>
        <v>8450</v>
      </c>
      <c r="B38" s="57">
        <f>SUM(D37:D38)</f>
        <v>3040</v>
      </c>
      <c r="C38" s="52" t="s">
        <v>56</v>
      </c>
      <c r="D38" s="134">
        <v>1710</v>
      </c>
      <c r="E38" s="135">
        <v>910</v>
      </c>
      <c r="F38" s="136">
        <v>190</v>
      </c>
      <c r="G38" s="136">
        <v>610</v>
      </c>
      <c r="H38" s="51"/>
      <c r="I38" s="237"/>
      <c r="J38" s="239"/>
      <c r="K38" s="116">
        <f>SUM(N37:N38)</f>
        <v>6000</v>
      </c>
      <c r="L38" s="112" t="s">
        <v>50</v>
      </c>
      <c r="M38" s="58"/>
      <c r="N38" s="158">
        <v>2400</v>
      </c>
      <c r="O38" s="159">
        <v>1360</v>
      </c>
      <c r="P38" s="160">
        <v>190</v>
      </c>
      <c r="Q38" s="161">
        <f>N38-O38-P38</f>
        <v>850</v>
      </c>
      <c r="R38" s="59"/>
      <c r="S38" s="4"/>
      <c r="T38" s="4"/>
      <c r="U38" s="4"/>
      <c r="V38" s="4"/>
      <c r="W38" s="4"/>
      <c r="X38" s="4"/>
      <c r="Y38" s="4"/>
      <c r="Z38" s="4"/>
    </row>
    <row r="39" spans="1:26" ht="15" customHeight="1">
      <c r="A39" s="162" t="s">
        <v>25</v>
      </c>
      <c r="B39" s="184" t="s">
        <v>3</v>
      </c>
      <c r="C39" s="43" t="s">
        <v>55</v>
      </c>
      <c r="D39" s="128">
        <v>1640</v>
      </c>
      <c r="E39" s="129">
        <v>1380</v>
      </c>
      <c r="F39" s="130">
        <v>0</v>
      </c>
      <c r="G39" s="130">
        <v>260</v>
      </c>
      <c r="H39" s="44"/>
      <c r="I39" s="237"/>
      <c r="J39" s="239"/>
      <c r="K39" s="68" t="s">
        <v>33</v>
      </c>
      <c r="L39" s="42" t="s">
        <v>34</v>
      </c>
      <c r="M39" s="54" t="s">
        <v>59</v>
      </c>
      <c r="N39" s="128">
        <v>2120</v>
      </c>
      <c r="O39" s="129">
        <v>1670</v>
      </c>
      <c r="P39" s="130">
        <v>70</v>
      </c>
      <c r="Q39" s="130">
        <v>380</v>
      </c>
      <c r="R39" s="44"/>
      <c r="S39" s="4"/>
      <c r="T39" s="4"/>
      <c r="U39" s="4"/>
      <c r="V39" s="4"/>
      <c r="W39" s="4"/>
      <c r="X39" s="4"/>
      <c r="Y39" s="4"/>
      <c r="Z39" s="4"/>
    </row>
    <row r="40" spans="1:18" ht="15" customHeight="1" thickBot="1">
      <c r="A40" s="163"/>
      <c r="B40" s="185"/>
      <c r="C40" s="48" t="s">
        <v>58</v>
      </c>
      <c r="D40" s="131">
        <v>1820</v>
      </c>
      <c r="E40" s="132">
        <v>1390</v>
      </c>
      <c r="F40" s="133">
        <v>100</v>
      </c>
      <c r="G40" s="133">
        <v>330</v>
      </c>
      <c r="H40" s="49"/>
      <c r="I40" s="237"/>
      <c r="J40" s="239"/>
      <c r="K40" s="121">
        <f>SUM(N39:N40)</f>
        <v>4240</v>
      </c>
      <c r="L40" s="121">
        <f>SUM(N39:N40)</f>
        <v>4240</v>
      </c>
      <c r="M40" s="52" t="s">
        <v>57</v>
      </c>
      <c r="N40" s="134">
        <v>2120</v>
      </c>
      <c r="O40" s="135">
        <v>1670</v>
      </c>
      <c r="P40" s="136">
        <v>0</v>
      </c>
      <c r="Q40" s="136">
        <v>450</v>
      </c>
      <c r="R40" s="51"/>
    </row>
    <row r="41" spans="1:18" ht="14.25" thickBot="1">
      <c r="A41" s="163"/>
      <c r="B41" s="57">
        <f>SUM(D39:D41)</f>
        <v>4770</v>
      </c>
      <c r="C41" s="52" t="s">
        <v>56</v>
      </c>
      <c r="D41" s="134">
        <v>1310</v>
      </c>
      <c r="E41" s="135">
        <v>850</v>
      </c>
      <c r="F41" s="136">
        <v>50</v>
      </c>
      <c r="G41" s="136">
        <v>410</v>
      </c>
      <c r="H41" s="60"/>
      <c r="I41" s="241"/>
      <c r="J41" s="239"/>
      <c r="L41" s="79"/>
      <c r="M41" s="72" t="s">
        <v>37</v>
      </c>
      <c r="N41" s="73">
        <f>SUM(N32:N40)</f>
        <v>20470</v>
      </c>
      <c r="O41" s="55">
        <f>SUM(O32:O40)</f>
        <v>13380</v>
      </c>
      <c r="P41" s="56">
        <f>SUM(P32:P40)</f>
        <v>850</v>
      </c>
      <c r="Q41" s="56">
        <f>SUM(Q32:Q40)</f>
        <v>6240</v>
      </c>
      <c r="R41" s="74">
        <f>SUM(R32:R40)</f>
        <v>0</v>
      </c>
    </row>
    <row r="42" spans="1:16" ht="15" customHeight="1">
      <c r="A42" s="163"/>
      <c r="B42" s="164" t="s">
        <v>4</v>
      </c>
      <c r="C42" s="43" t="s">
        <v>55</v>
      </c>
      <c r="D42" s="128">
        <v>2040</v>
      </c>
      <c r="E42" s="129">
        <v>1510</v>
      </c>
      <c r="F42" s="130">
        <v>0</v>
      </c>
      <c r="G42" s="130">
        <v>530</v>
      </c>
      <c r="H42" s="44"/>
      <c r="I42" s="237"/>
      <c r="J42" s="239"/>
      <c r="L42" s="80"/>
      <c r="M42" s="80"/>
      <c r="N42" s="80"/>
      <c r="O42" s="80"/>
      <c r="P42" s="81"/>
    </row>
    <row r="43" spans="1:16" ht="15" customHeight="1" thickBot="1">
      <c r="A43" s="163"/>
      <c r="B43" s="165"/>
      <c r="C43" s="48" t="s">
        <v>15</v>
      </c>
      <c r="D43" s="131">
        <v>1160</v>
      </c>
      <c r="E43" s="132">
        <v>670</v>
      </c>
      <c r="F43" s="133">
        <v>30</v>
      </c>
      <c r="G43" s="133">
        <v>460</v>
      </c>
      <c r="H43" s="49"/>
      <c r="I43" s="237"/>
      <c r="J43" s="239"/>
      <c r="K43" s="6"/>
      <c r="L43" s="80"/>
      <c r="M43" s="80"/>
      <c r="N43" s="80"/>
      <c r="O43" s="80"/>
      <c r="P43" s="81"/>
    </row>
    <row r="44" spans="1:16" ht="18" thickBot="1">
      <c r="A44" s="116">
        <f>SUM(D39:D44)</f>
        <v>9020</v>
      </c>
      <c r="B44" s="57">
        <f>SUM(D42:D44)</f>
        <v>4250</v>
      </c>
      <c r="C44" s="52" t="s">
        <v>57</v>
      </c>
      <c r="D44" s="134">
        <v>1050</v>
      </c>
      <c r="E44" s="135">
        <v>750</v>
      </c>
      <c r="F44" s="136">
        <v>30</v>
      </c>
      <c r="G44" s="136">
        <v>270</v>
      </c>
      <c r="H44" s="51"/>
      <c r="I44" s="237"/>
      <c r="J44" s="242"/>
      <c r="K44" s="170" t="s">
        <v>67</v>
      </c>
      <c r="L44" s="200"/>
      <c r="M44" s="171"/>
      <c r="N44" s="181">
        <f>E45+E54+O29+O41</f>
        <v>72110</v>
      </c>
      <c r="O44" s="182"/>
      <c r="P44" s="183"/>
    </row>
    <row r="45" spans="1:26" ht="17.25" customHeight="1" thickBot="1">
      <c r="A45" s="82"/>
      <c r="B45" s="79"/>
      <c r="C45" s="83" t="s">
        <v>37</v>
      </c>
      <c r="D45" s="137">
        <f>SUM(D12:D44)</f>
        <v>50970</v>
      </c>
      <c r="E45" s="138">
        <f>SUM(E12:E44)</f>
        <v>31120</v>
      </c>
      <c r="F45" s="139">
        <f>SUM(F12:F44)</f>
        <v>3320</v>
      </c>
      <c r="G45" s="139">
        <f>SUM(G12:G44)</f>
        <v>16530</v>
      </c>
      <c r="H45" s="74">
        <f>SUM(H12:H44)</f>
        <v>0</v>
      </c>
      <c r="I45" s="237"/>
      <c r="J45" s="242"/>
      <c r="K45" s="168" t="s">
        <v>66</v>
      </c>
      <c r="L45" s="170" t="s">
        <v>68</v>
      </c>
      <c r="M45" s="171"/>
      <c r="N45" s="181">
        <f>F45+F54+P29+P41</f>
        <v>7970</v>
      </c>
      <c r="O45" s="182"/>
      <c r="P45" s="183"/>
      <c r="Q45" s="24"/>
      <c r="R45" s="24"/>
      <c r="S45" s="5"/>
      <c r="T45" s="6"/>
      <c r="Z45" s="4"/>
    </row>
    <row r="46" spans="1:26" ht="17.25" customHeight="1" thickBot="1">
      <c r="A46" s="82"/>
      <c r="B46" s="75"/>
      <c r="C46" s="84"/>
      <c r="D46" s="140"/>
      <c r="E46" s="140"/>
      <c r="F46" s="140"/>
      <c r="G46" s="140"/>
      <c r="H46" s="3"/>
      <c r="I46" s="237"/>
      <c r="J46" s="242"/>
      <c r="K46" s="169"/>
      <c r="L46" s="170" t="s">
        <v>69</v>
      </c>
      <c r="M46" s="171"/>
      <c r="N46" s="181">
        <f>G45+G54+Q29+Q41</f>
        <v>40920</v>
      </c>
      <c r="O46" s="182"/>
      <c r="P46" s="183"/>
      <c r="Q46" s="24"/>
      <c r="R46" s="24"/>
      <c r="S46" s="5"/>
      <c r="T46" s="6"/>
      <c r="Z46" s="4"/>
    </row>
    <row r="47" spans="2:26" ht="18" thickBot="1">
      <c r="B47" s="77" t="s">
        <v>22</v>
      </c>
      <c r="C47" s="85"/>
      <c r="D47" s="141"/>
      <c r="E47" s="140"/>
      <c r="F47" s="141"/>
      <c r="G47" s="141"/>
      <c r="I47" s="236"/>
      <c r="J47" s="242"/>
      <c r="K47" s="170" t="s">
        <v>54</v>
      </c>
      <c r="L47" s="200"/>
      <c r="M47" s="171"/>
      <c r="N47" s="181">
        <f>D45+D54+N29+N41</f>
        <v>121000</v>
      </c>
      <c r="O47" s="182"/>
      <c r="P47" s="183"/>
      <c r="Q47" s="24"/>
      <c r="R47" s="24"/>
      <c r="S47" s="5"/>
      <c r="T47" s="6"/>
      <c r="Z47" s="4"/>
    </row>
    <row r="48" spans="1:26" ht="15" customHeight="1">
      <c r="A48" s="162" t="s">
        <v>23</v>
      </c>
      <c r="B48" s="164" t="s">
        <v>24</v>
      </c>
      <c r="C48" s="109" t="s">
        <v>55</v>
      </c>
      <c r="D48" s="142">
        <v>2110</v>
      </c>
      <c r="E48" s="143">
        <v>1190</v>
      </c>
      <c r="F48" s="130">
        <v>140</v>
      </c>
      <c r="G48" s="130">
        <v>780</v>
      </c>
      <c r="H48" s="44"/>
      <c r="I48" s="237"/>
      <c r="J48" s="241"/>
      <c r="L48" s="122"/>
      <c r="M48" s="122"/>
      <c r="N48" s="122"/>
      <c r="O48" s="122"/>
      <c r="P48" s="122"/>
      <c r="Q48" s="24"/>
      <c r="R48" s="24"/>
      <c r="S48" s="5"/>
      <c r="T48" s="6"/>
      <c r="Z48" s="4"/>
    </row>
    <row r="49" spans="1:10" ht="15" customHeight="1" thickBot="1">
      <c r="A49" s="163"/>
      <c r="B49" s="165"/>
      <c r="C49" s="110" t="s">
        <v>56</v>
      </c>
      <c r="D49" s="144">
        <v>1540</v>
      </c>
      <c r="E49" s="145">
        <v>1090</v>
      </c>
      <c r="F49" s="133">
        <v>0</v>
      </c>
      <c r="G49" s="133">
        <v>450</v>
      </c>
      <c r="H49" s="49"/>
      <c r="I49" s="237"/>
      <c r="J49" s="241"/>
    </row>
    <row r="50" spans="1:16" ht="15" customHeight="1" thickBot="1">
      <c r="A50" s="163"/>
      <c r="B50" s="123">
        <f>SUM(D48:D50)</f>
        <v>5270</v>
      </c>
      <c r="C50" s="111" t="s">
        <v>15</v>
      </c>
      <c r="D50" s="146">
        <v>1620</v>
      </c>
      <c r="E50" s="147">
        <v>980</v>
      </c>
      <c r="F50" s="136">
        <v>50</v>
      </c>
      <c r="G50" s="136">
        <v>590</v>
      </c>
      <c r="H50" s="51"/>
      <c r="I50" s="237"/>
      <c r="J50" s="241"/>
      <c r="K50" s="3"/>
      <c r="L50" s="201" t="s">
        <v>62</v>
      </c>
      <c r="M50" s="202"/>
      <c r="N50" s="194">
        <f>H45+H54+R29+R41</f>
        <v>0</v>
      </c>
      <c r="O50" s="195"/>
      <c r="P50" s="196"/>
    </row>
    <row r="51" spans="1:16" ht="15" customHeight="1" thickBot="1">
      <c r="A51" s="45"/>
      <c r="B51" s="69" t="s">
        <v>2</v>
      </c>
      <c r="C51" s="58"/>
      <c r="D51" s="148">
        <v>1580</v>
      </c>
      <c r="E51" s="149">
        <v>1160</v>
      </c>
      <c r="F51" s="127">
        <v>0</v>
      </c>
      <c r="G51" s="127">
        <v>420</v>
      </c>
      <c r="H51" s="70"/>
      <c r="I51" s="237"/>
      <c r="J51" s="241"/>
      <c r="L51" s="203"/>
      <c r="M51" s="204"/>
      <c r="N51" s="197"/>
      <c r="O51" s="198"/>
      <c r="P51" s="199"/>
    </row>
    <row r="52" spans="1:26" ht="15" customHeight="1">
      <c r="A52" s="45"/>
      <c r="B52" s="42" t="s">
        <v>26</v>
      </c>
      <c r="C52" s="43" t="s">
        <v>59</v>
      </c>
      <c r="D52" s="142">
        <v>2190</v>
      </c>
      <c r="E52" s="143">
        <v>1580</v>
      </c>
      <c r="F52" s="130">
        <v>0</v>
      </c>
      <c r="G52" s="130">
        <v>610</v>
      </c>
      <c r="H52" s="44"/>
      <c r="I52" s="237"/>
      <c r="J52" s="241"/>
      <c r="S52" s="75"/>
      <c r="T52" s="86"/>
      <c r="U52" s="13"/>
      <c r="V52" s="3"/>
      <c r="W52" s="3"/>
      <c r="X52" s="3"/>
      <c r="Y52" s="3"/>
      <c r="Z52" s="3"/>
    </row>
    <row r="53" spans="1:26" ht="15" customHeight="1" thickBot="1">
      <c r="A53" s="124">
        <f>SUM(D48:D53)</f>
        <v>11310</v>
      </c>
      <c r="B53" s="57">
        <f>SUM(D52:D53)</f>
        <v>4460</v>
      </c>
      <c r="C53" s="52" t="s">
        <v>60</v>
      </c>
      <c r="D53" s="146">
        <v>2270</v>
      </c>
      <c r="E53" s="147">
        <v>1870</v>
      </c>
      <c r="F53" s="136">
        <v>0</v>
      </c>
      <c r="G53" s="136">
        <v>400</v>
      </c>
      <c r="H53" s="51"/>
      <c r="I53" s="237"/>
      <c r="J53" s="241"/>
      <c r="X53" s="7"/>
      <c r="Y53" s="7"/>
      <c r="Z53" s="7"/>
    </row>
    <row r="54" spans="1:26" ht="12">
      <c r="A54" s="87"/>
      <c r="B54" s="79"/>
      <c r="C54" s="72" t="s">
        <v>37</v>
      </c>
      <c r="D54" s="150">
        <f>SUM(D48:D53)</f>
        <v>11310</v>
      </c>
      <c r="E54" s="151">
        <f>SUM(E48:E53)</f>
        <v>7870</v>
      </c>
      <c r="F54" s="139">
        <f>SUM(F48:F53)</f>
        <v>190</v>
      </c>
      <c r="G54" s="139">
        <f>SUM(G48:G53)</f>
        <v>3250</v>
      </c>
      <c r="H54" s="74">
        <f>SUM(H48:H53)</f>
        <v>0</v>
      </c>
      <c r="I54" s="237"/>
      <c r="J54" s="241"/>
      <c r="P54" s="88"/>
      <c r="U54" s="89"/>
      <c r="V54" s="90"/>
      <c r="W54" s="91"/>
      <c r="X54" s="80"/>
      <c r="Y54" s="80"/>
      <c r="Z54" s="80"/>
    </row>
    <row r="55" spans="1:26" ht="12" customHeight="1">
      <c r="A55" s="82"/>
      <c r="B55" s="75"/>
      <c r="C55" s="86"/>
      <c r="D55" s="3"/>
      <c r="E55" s="3"/>
      <c r="F55" s="3"/>
      <c r="G55" s="3"/>
      <c r="H55" s="3"/>
      <c r="I55" s="237"/>
      <c r="J55" s="241"/>
      <c r="U55" s="89"/>
      <c r="V55" s="90"/>
      <c r="W55" s="92"/>
      <c r="X55" s="80"/>
      <c r="Y55" s="80"/>
      <c r="Z55" s="80"/>
    </row>
    <row r="56" spans="1:26" ht="12" customHeight="1" thickBot="1">
      <c r="A56" s="93" t="s">
        <v>75</v>
      </c>
      <c r="B56" s="94"/>
      <c r="C56" s="95"/>
      <c r="D56" s="96"/>
      <c r="E56" s="97"/>
      <c r="F56" s="97"/>
      <c r="G56" s="97"/>
      <c r="H56" s="97"/>
      <c r="I56" s="237"/>
      <c r="J56" s="241"/>
      <c r="U56" s="89"/>
      <c r="V56" s="98"/>
      <c r="W56" s="99"/>
      <c r="X56" s="100"/>
      <c r="Y56" s="8"/>
      <c r="Z56" s="8"/>
    </row>
    <row r="57" spans="1:26" ht="12" customHeight="1" thickTop="1">
      <c r="A57" s="7" t="s">
        <v>53</v>
      </c>
      <c r="I57" s="236"/>
      <c r="J57" s="241"/>
      <c r="U57" s="89"/>
      <c r="V57" s="98"/>
      <c r="W57" s="99"/>
      <c r="X57" s="101"/>
      <c r="Y57" s="8"/>
      <c r="Z57" s="8"/>
    </row>
    <row r="58" spans="1:10" ht="15" customHeight="1">
      <c r="A58" s="7" t="s">
        <v>52</v>
      </c>
      <c r="C58" s="102"/>
      <c r="D58" s="103"/>
      <c r="E58" s="103"/>
      <c r="F58" s="103"/>
      <c r="G58" s="103"/>
      <c r="H58" s="103"/>
      <c r="I58" s="243"/>
      <c r="J58" s="241"/>
    </row>
    <row r="59" spans="9:10" ht="8.25" customHeight="1">
      <c r="I59" s="236"/>
      <c r="J59" s="236"/>
    </row>
    <row r="60" spans="1:10" ht="16.5" customHeight="1">
      <c r="A60" s="104"/>
      <c r="J60" s="105"/>
    </row>
    <row r="61" ht="16.5" customHeight="1">
      <c r="J61" s="80"/>
    </row>
    <row r="62" ht="16.5" customHeight="1">
      <c r="J62" s="80"/>
    </row>
    <row r="63" ht="16.5" customHeight="1">
      <c r="J63" s="80"/>
    </row>
    <row r="64" ht="17.25" customHeight="1">
      <c r="J64" s="80"/>
    </row>
    <row r="65" ht="17.25" customHeight="1">
      <c r="J65" s="80"/>
    </row>
    <row r="66" ht="17.25" customHeight="1">
      <c r="J66" s="80"/>
    </row>
    <row r="67" ht="16.5" customHeight="1">
      <c r="J67" s="3"/>
    </row>
    <row r="72" ht="13.5">
      <c r="D72" s="106"/>
    </row>
    <row r="74" ht="30" customHeight="1">
      <c r="J74" s="106"/>
    </row>
    <row r="80" ht="22.5" customHeight="1"/>
  </sheetData>
  <sheetProtection sheet="1" objects="1" scenarios="1" selectLockedCells="1"/>
  <mergeCells count="57">
    <mergeCell ref="Q2:R2"/>
    <mergeCell ref="L1:N1"/>
    <mergeCell ref="L2:N2"/>
    <mergeCell ref="B3:G4"/>
    <mergeCell ref="A1:G1"/>
    <mergeCell ref="J6:P6"/>
    <mergeCell ref="Q1:R1"/>
    <mergeCell ref="J1:K1"/>
    <mergeCell ref="J5:K5"/>
    <mergeCell ref="A2:G2"/>
    <mergeCell ref="J2:K2"/>
    <mergeCell ref="A5:F7"/>
    <mergeCell ref="O7:P7"/>
    <mergeCell ref="A21:A23"/>
    <mergeCell ref="B10:B11"/>
    <mergeCell ref="A10:A11"/>
    <mergeCell ref="A18:A19"/>
    <mergeCell ref="H10:H11"/>
    <mergeCell ref="F10:G10"/>
    <mergeCell ref="A12:A16"/>
    <mergeCell ref="B13:B14"/>
    <mergeCell ref="E10:E11"/>
    <mergeCell ref="D10:D11"/>
    <mergeCell ref="B42:B43"/>
    <mergeCell ref="N44:P44"/>
    <mergeCell ref="A39:A43"/>
    <mergeCell ref="A34:A37"/>
    <mergeCell ref="B39:B40"/>
    <mergeCell ref="B34:B35"/>
    <mergeCell ref="A30:A32"/>
    <mergeCell ref="K24:K27"/>
    <mergeCell ref="N50:P51"/>
    <mergeCell ref="N47:P47"/>
    <mergeCell ref="K47:M47"/>
    <mergeCell ref="K44:M44"/>
    <mergeCell ref="L50:M51"/>
    <mergeCell ref="N46:P46"/>
    <mergeCell ref="A25:A27"/>
    <mergeCell ref="N45:P45"/>
    <mergeCell ref="L32:L33"/>
    <mergeCell ref="J7:K7"/>
    <mergeCell ref="L7:M7"/>
    <mergeCell ref="L12:L13"/>
    <mergeCell ref="L26:L27"/>
    <mergeCell ref="O10:O11"/>
    <mergeCell ref="K12:K17"/>
    <mergeCell ref="K32:K33"/>
    <mergeCell ref="A48:A50"/>
    <mergeCell ref="B48:B49"/>
    <mergeCell ref="R10:R11"/>
    <mergeCell ref="K45:K46"/>
    <mergeCell ref="L45:M45"/>
    <mergeCell ref="L46:M46"/>
    <mergeCell ref="K10:K11"/>
    <mergeCell ref="L10:L11"/>
    <mergeCell ref="N10:N11"/>
    <mergeCell ref="P10:Q10"/>
  </mergeCells>
  <printOptions horizontalCentered="1" verticalCentered="1"/>
  <pageMargins left="0.3937007874015748" right="0.3937007874015748" top="0.25" bottom="0.2" header="0.44" footer="0.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サンライフ</dc:creator>
  <cp:keywords/>
  <dc:description/>
  <cp:lastModifiedBy>sunlife</cp:lastModifiedBy>
  <cp:lastPrinted>2020-11-17T06:20:36Z</cp:lastPrinted>
  <dcterms:created xsi:type="dcterms:W3CDTF">2012-11-09T05:43:01Z</dcterms:created>
  <dcterms:modified xsi:type="dcterms:W3CDTF">2020-11-30T01:46:38Z</dcterms:modified>
  <cp:category/>
  <cp:version/>
  <cp:contentType/>
  <cp:contentStatus/>
</cp:coreProperties>
</file>